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ai-vmdc4\RedirectedFolders\RJohanning\Documents\CERT\Website Changes\June 15 2020\"/>
    </mc:Choice>
  </mc:AlternateContent>
  <xr:revisionPtr revIDLastSave="0" documentId="8_{8EA3DB24-7BDD-4284-92A7-06B1716F9A5E}" xr6:coauthVersionLast="45" xr6:coauthVersionMax="45" xr10:uidLastSave="{00000000-0000-0000-0000-000000000000}"/>
  <workbookProtection workbookAlgorithmName="SHA-512" workbookHashValue="mCiHmxZq97bP+8upLsB4fZ2BPon5atui1d4VkXmcHn7gzZ5Dn6cHkofyMyEomkALmKfX+kvBJqyjuxZclIlfvA==" workbookSaltValue="qNDzem+q53VOrHT5dHcX5Q==" workbookSpinCount="100000" lockStructure="1"/>
  <bookViews>
    <workbookView xWindow="280" yWindow="220" windowWidth="18210" windowHeight="9860" tabRatio="898" firstSheet="13" activeTab="18" xr2:uid="{00000000-000D-0000-FFFF-FFFF00000000}"/>
  </bookViews>
  <sheets>
    <sheet name="START HERE" sheetId="1" r:id="rId1"/>
    <sheet name="Test Patients" sheetId="29" r:id="rId2"/>
    <sheet name="RT 1 ePrescribing" sheetId="14" r:id="rId3"/>
    <sheet name="RT 2a Provider Patient Exchange" sheetId="3" r:id="rId4"/>
    <sheet name="RT 2b Provider Patient Exchange" sheetId="21" r:id="rId5"/>
    <sheet name="RT 2c Provider Patient Exchange" sheetId="23" r:id="rId6"/>
    <sheet name="RT 3 Patient Education" sheetId="4" r:id="rId7"/>
    <sheet name="RT 4a VDT" sheetId="5" r:id="rId8"/>
    <sheet name="RT 4b VDT" sheetId="24" r:id="rId9"/>
    <sheet name="RT 4c VDT" sheetId="25" r:id="rId10"/>
    <sheet name="RT 5 Secure Message" sheetId="15" r:id="rId11"/>
    <sheet name="RT 6 PGHD" sheetId="7" r:id="rId12"/>
    <sheet name="RT 7 Electronic Referral Loops" sheetId="9" r:id="rId13"/>
    <sheet name="RT 8 Receive Incorporate" sheetId="8" r:id="rId14"/>
    <sheet name="RT 9 Med Reconciliation" sheetId="6" r:id="rId15"/>
    <sheet name="RT 10 CPOE Meds" sheetId="26" r:id="rId16"/>
    <sheet name="RT 11 CPOE Labs" sheetId="27" r:id="rId17"/>
    <sheet name="RT 12 CPOE Rads" sheetId="28" r:id="rId18"/>
    <sheet name="RT15 Receive &amp; Reconcile" sheetId="32"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3" i="32" l="1"/>
  <c r="N31" i="32" s="1"/>
  <c r="N40" i="32" s="1"/>
  <c r="N46" i="32" s="1"/>
  <c r="K19" i="28" l="1"/>
  <c r="K27" i="28" s="1"/>
  <c r="K36" i="28" s="1"/>
  <c r="K42" i="28" s="1"/>
  <c r="K19" i="27"/>
  <c r="K27" i="27" s="1"/>
  <c r="K36" i="27" s="1"/>
  <c r="K42" i="27" s="1"/>
  <c r="K19" i="26"/>
  <c r="K27" i="26" s="1"/>
  <c r="K36" i="26" s="1"/>
  <c r="K42" i="26" s="1"/>
  <c r="L21" i="6"/>
  <c r="L29" i="6" s="1"/>
  <c r="L38" i="6" s="1"/>
  <c r="L44" i="6" s="1"/>
  <c r="L23" i="8"/>
  <c r="L31" i="8" s="1"/>
  <c r="L40" i="8" s="1"/>
  <c r="L46" i="8" s="1"/>
  <c r="K23" i="9"/>
  <c r="K31" i="9" s="1"/>
  <c r="K40" i="9" s="1"/>
  <c r="K46" i="9" s="1"/>
  <c r="J21" i="7"/>
  <c r="J29" i="7" s="1"/>
  <c r="J38" i="7" s="1"/>
  <c r="J44" i="7" s="1"/>
  <c r="J24" i="25"/>
  <c r="J32" i="25" s="1"/>
  <c r="J41" i="25" s="1"/>
  <c r="J47" i="25" s="1"/>
  <c r="M24" i="15"/>
  <c r="M32" i="15" s="1"/>
  <c r="M41" i="15" s="1"/>
  <c r="M47" i="15" s="1"/>
  <c r="J24" i="24"/>
  <c r="J32" i="24" s="1"/>
  <c r="J41" i="24" s="1"/>
  <c r="J47" i="24" s="1"/>
  <c r="K24" i="5"/>
  <c r="K32" i="5" s="1"/>
  <c r="K41" i="5" s="1"/>
  <c r="K47" i="5" s="1"/>
  <c r="L22" i="4"/>
  <c r="L30" i="4" s="1"/>
  <c r="L39" i="4" s="1"/>
  <c r="L45" i="4" s="1"/>
  <c r="J27" i="21"/>
  <c r="J35" i="21" s="1"/>
  <c r="J44" i="21" s="1"/>
  <c r="J50" i="21" s="1"/>
  <c r="K26" i="23"/>
  <c r="K34" i="23" s="1"/>
  <c r="K43" i="23" s="1"/>
  <c r="K49" i="23" s="1"/>
  <c r="L27" i="3"/>
  <c r="L35" i="3" s="1"/>
  <c r="L44" i="3" s="1"/>
  <c r="L50" i="3" s="1"/>
  <c r="U27" i="14"/>
  <c r="U35" i="14" s="1"/>
  <c r="U44" i="14" s="1"/>
  <c r="U50" i="14" s="1"/>
  <c r="N27" i="14"/>
  <c r="N35" i="14" s="1"/>
  <c r="N44" i="14" s="1"/>
  <c r="N50" i="14" s="1"/>
</calcChain>
</file>

<file path=xl/sharedStrings.xml><?xml version="1.0" encoding="utf-8"?>
<sst xmlns="http://schemas.openxmlformats.org/spreadsheetml/2006/main" count="2119" uniqueCount="270">
  <si>
    <t>Scenario 1</t>
  </si>
  <si>
    <t>Test Case</t>
  </si>
  <si>
    <t>Last Name</t>
  </si>
  <si>
    <t>First Name</t>
  </si>
  <si>
    <t>Date of Birth</t>
  </si>
  <si>
    <t>Sex</t>
  </si>
  <si>
    <t>F</t>
  </si>
  <si>
    <t>Within</t>
  </si>
  <si>
    <t>M</t>
  </si>
  <si>
    <t>Scenario 2</t>
  </si>
  <si>
    <t>Modify test data set-up for existing patient (populate numerator only)</t>
  </si>
  <si>
    <t>Scenario 3</t>
  </si>
  <si>
    <t>Scenario 4</t>
  </si>
  <si>
    <t xml:space="preserve">Scenario 2: </t>
  </si>
  <si>
    <t>Yes</t>
  </si>
  <si>
    <t>No</t>
  </si>
  <si>
    <t>Records  Numerator</t>
  </si>
  <si>
    <t xml:space="preserve">Records Numerator </t>
  </si>
  <si>
    <t>Number of Prescriptions Written (not controlled)</t>
  </si>
  <si>
    <t>Number of Controlled Prescriptions Written</t>
  </si>
  <si>
    <t>Number of Prescriptions (not controlled) Generated and Transmitted Electronically</t>
  </si>
  <si>
    <t>Number of Controlled Substances Generated and Transmitted Electronically</t>
  </si>
  <si>
    <t>Prescription(s) Queried for Drug Formulary</t>
  </si>
  <si>
    <t>Number of Prescriptions Written</t>
  </si>
  <si>
    <t>Number of Prescriptions Generated and Transmitted Electronically</t>
  </si>
  <si>
    <t>New, Within</t>
  </si>
  <si>
    <t>Changed, Within</t>
  </si>
  <si>
    <t>Records Numerator</t>
  </si>
  <si>
    <t>During</t>
  </si>
  <si>
    <t>Required Test 3</t>
  </si>
  <si>
    <t>Required Test 5</t>
  </si>
  <si>
    <t>Required Test 6</t>
  </si>
  <si>
    <t>Required Test 7</t>
  </si>
  <si>
    <t>Required Test 8</t>
  </si>
  <si>
    <t>Required Test 9</t>
  </si>
  <si>
    <t>Not accessed</t>
  </si>
  <si>
    <t>Test Data Notes</t>
  </si>
  <si>
    <t>Not identified</t>
  </si>
  <si>
    <t>Required Test 1</t>
  </si>
  <si>
    <t>Document History</t>
  </si>
  <si>
    <t>Version Number</t>
  </si>
  <si>
    <t>Description of Change</t>
  </si>
  <si>
    <t>Date</t>
  </si>
  <si>
    <t>Final Test Data</t>
  </si>
  <si>
    <t>General Notes</t>
  </si>
  <si>
    <t>Objectives and Measures</t>
  </si>
  <si>
    <t>(includes controlled substances)</t>
  </si>
  <si>
    <t>(excludes controlled substances)</t>
  </si>
  <si>
    <t>Not Incorporated</t>
  </si>
  <si>
    <t>Not Received</t>
  </si>
  <si>
    <t>Unavailable</t>
  </si>
  <si>
    <t>Test Data set-up for new patient (populate numerator)</t>
  </si>
  <si>
    <t>Add new or modify existing patient (populate numerator)</t>
  </si>
  <si>
    <t>Add new or modify existing patient (do not populate numerator)</t>
  </si>
  <si>
    <t>Add new patient or modify existing patient (populate numerator)</t>
  </si>
  <si>
    <t>Add new patient or modify existing patient (do not populate numerator)</t>
  </si>
  <si>
    <t>Scenario 1
Test Data set-up for new patient (populate numerator)</t>
  </si>
  <si>
    <t>Test Data set-up for patient (populate numerator)</t>
  </si>
  <si>
    <t>N/A</t>
  </si>
  <si>
    <t>Required Test 2b - Health IT Modules Certified to (e) (1)</t>
  </si>
  <si>
    <t>Required Test 4b - Health IT Modules Certified to (e) (1)</t>
  </si>
  <si>
    <t>Patient Discharged During or Outside of Reporting / Performance Period</t>
  </si>
  <si>
    <t xml:space="preserve">Patient Discharged During or Outside Reporting Period </t>
  </si>
  <si>
    <t>Daniels</t>
  </si>
  <si>
    <t>Tracy</t>
  </si>
  <si>
    <t>Potter</t>
  </si>
  <si>
    <t>Dianne</t>
  </si>
  <si>
    <t>Owens</t>
  </si>
  <si>
    <t>Katrina</t>
  </si>
  <si>
    <t>Summers</t>
  </si>
  <si>
    <t>Allan</t>
  </si>
  <si>
    <t>Mack</t>
  </si>
  <si>
    <t>Ada</t>
  </si>
  <si>
    <t>Edwards</t>
  </si>
  <si>
    <t>Anthony</t>
  </si>
  <si>
    <t>Hall</t>
  </si>
  <si>
    <t>Bruce</t>
  </si>
  <si>
    <t>Steele</t>
  </si>
  <si>
    <t>Debra</t>
  </si>
  <si>
    <t>Patient Provided Access to View, Download, and Transmit Their Health Information within 36 hours</t>
  </si>
  <si>
    <t>First discharge, during</t>
  </si>
  <si>
    <t>Second discharge, during</t>
  </si>
  <si>
    <t>Scenario 1 Total</t>
  </si>
  <si>
    <t xml:space="preserve">Scenario 1 Total </t>
  </si>
  <si>
    <t>Scenario 2 Total</t>
  </si>
  <si>
    <t>Scenario 4 Total</t>
  </si>
  <si>
    <t>Scenario 3 Total</t>
  </si>
  <si>
    <t>Identified</t>
  </si>
  <si>
    <t>CEHRT Identifies Patient-Specific Education Resources  During  Calendar Year</t>
  </si>
  <si>
    <t>EH Provides Electronic Access to Patient-Specific Educational Resources Identified by CEHRT During Calendar Year</t>
  </si>
  <si>
    <t>Patient or Authorized Representative Viewed (Downloaded or Transmitted) their Information During the Calendar Year</t>
  </si>
  <si>
    <t>Patient or Patient Representative Sends Secure Electronic Message to EH During Calendar Year</t>
  </si>
  <si>
    <t>EH Replies to Secure Electronic Message from Patient or Patient Representative During Calendar Year</t>
  </si>
  <si>
    <t>EH Sends Secure Electronic Message to Patient or Patient Representative During Calendar Year</t>
  </si>
  <si>
    <t xml:space="preserve">No </t>
  </si>
  <si>
    <t xml:space="preserve">Patient Discharged Within or Outside ReportingPeriod </t>
  </si>
  <si>
    <t>Patient Data From Non-Clinical Settings Captured During Reporting Period</t>
  </si>
  <si>
    <t xml:space="preserve">Transition of Care or Referral Within or Outside Reporting Period </t>
  </si>
  <si>
    <t>Summary of Care Record (including all CMS required information or indication of none) Created and Transmitted / Exchanged Electronically During Calendar Year</t>
  </si>
  <si>
    <t>Receipt of Summary of Care Record Confirmed During Calendar Year</t>
  </si>
  <si>
    <t>Admitted (EH/CAH), Within</t>
  </si>
  <si>
    <t>Available</t>
  </si>
  <si>
    <t>Summary of Care Record Requested and Available or Unavailable During Calendar Year</t>
  </si>
  <si>
    <t xml:space="preserve">Patient Admitted Within or Outside Reporting Period  </t>
  </si>
  <si>
    <t>Summary of Care Record Received through Request or Retrieval During Calendar Year</t>
  </si>
  <si>
    <t>Summary of Care Record Incorporated During Calendar Year</t>
  </si>
  <si>
    <t>2.,1</t>
  </si>
  <si>
    <r>
      <rPr>
        <sz val="12"/>
        <rFont val="Calibri"/>
        <family val="2"/>
        <scheme val="minor"/>
      </rPr>
      <t xml:space="preserve">Patient Admitted </t>
    </r>
    <r>
      <rPr>
        <sz val="12"/>
        <color theme="1"/>
        <rFont val="Calibri"/>
        <family val="2"/>
        <scheme val="minor"/>
      </rPr>
      <t xml:space="preserve">Within or Outside Reporting Period </t>
    </r>
  </si>
  <si>
    <t>Patient Discharged During or Outside of Reporting  Period</t>
  </si>
  <si>
    <t>Patient Discharged During or Outside of Reporting Period</t>
  </si>
  <si>
    <t>Removed ambulatory data, added totals for each scenario, modified test notes.</t>
  </si>
  <si>
    <t>Patient Accessed Health Information Through API During the Calendar Year</t>
  </si>
  <si>
    <t>EH Sends Secure Message to Provider Including Patient or Patient Representative During Calendar Year</t>
  </si>
  <si>
    <t>Required Test 10</t>
  </si>
  <si>
    <t>Test Data set-up for new patient (populate numerator and/or denominator)</t>
  </si>
  <si>
    <t>Medication Orders Created Within or Outside Reporting Period</t>
  </si>
  <si>
    <t xml:space="preserve">Medication Orders Created </t>
  </si>
  <si>
    <t>Number of Medication Orders Recorded Using CPOE</t>
  </si>
  <si>
    <t>Required Test 11</t>
  </si>
  <si>
    <t>Laboratory Orders Created During or Outside Reporting Period</t>
  </si>
  <si>
    <t xml:space="preserve">Laboratory Orders Created </t>
  </si>
  <si>
    <t>Number of Laboratory Orders Recorded Using CPOE</t>
  </si>
  <si>
    <t>Required Test 12</t>
  </si>
  <si>
    <t>Increments Numerator</t>
  </si>
  <si>
    <t>Prescriptions  (New, Changed) Written Within or Outside the Reporting Period</t>
  </si>
  <si>
    <t>In Required Test 2b, updated test case 3.3.  Removed note 5 from Required Test 2c. Removed the Stage 2 column from Required Test 5.  Added Required Tests 10, 11, and 12 which are applicable to EHs/CAHs reporting to the Medicaid Meaningful Use Program only.  Added two notes to Required Test 1.</t>
  </si>
  <si>
    <t>Updated test notes in Required Tests 2a, b, c; 3, 4a, b, c; 5; 6; 7; and 8.  Corrected data errors in Required Test 1.</t>
  </si>
  <si>
    <t>Test Patients</t>
  </si>
  <si>
    <t>Scenarios</t>
  </si>
  <si>
    <t xml:space="preserve">Daniels </t>
  </si>
  <si>
    <t>1, 2</t>
  </si>
  <si>
    <t>1, 3</t>
  </si>
  <si>
    <t>1, 4</t>
  </si>
  <si>
    <t xml:space="preserve">Updated test notes in Required Test 3 and 5.  </t>
  </si>
  <si>
    <t>Electronic Summary of Care Record Received</t>
  </si>
  <si>
    <t>Added Required Tests 13, 14, and 15. Updated the measure thresholds for the Stage 3 measure for Required Test 1, 2a, 2b, 2c, and 7. Updated the tab names for Required Test 2a, 2b, 2c, and 7 and added a test data note outling the measure name change and that no other changes were made to the test data. Updated the tab names for Required Test 2a, 2b, and 2c, and 7. Revised general note 6 to reflect new CMS policy that starting in 2019 actions must take place during the reporting period to count towards the numerator of Stage 3 measures.</t>
  </si>
  <si>
    <t xml:space="preserve">Modified Required Tests 13, 14, and 15 to clarify they are currently draft. For Required Test 2a, 2b, 2c, and 7 added a test data note outlining that the measure name changed and that no other changes were made to the test data. Added general note 9 stating that Required Tests 13, 14, and 15 are draft.  Added general note 10 noting the Medicare Stage 3 measures that are only applicable in 2018.  Added general note 11 noting the Stage 3 measures that are only applicable starting in 2019. </t>
  </si>
  <si>
    <t>Medication Reconciliation Performed During the Reporting Period</t>
  </si>
  <si>
    <t>Medication Allergy Reconciliation Performed During the Reporting Period</t>
  </si>
  <si>
    <t>Current Problem List Reconciliation Performed During the Reporting Period</t>
  </si>
  <si>
    <t>Added general note 12 stating that testing for Required Tests 13 and 14 is self-declaration.  Updated Required Tests 13 and 14 and removed draft status.</t>
  </si>
  <si>
    <t>Number of Electronic Summary of Care Records Received</t>
  </si>
  <si>
    <t xml:space="preserve">Number of Electronic Summary of Care Records Where  Medication Reconciliation Occurred During the Performance Period </t>
  </si>
  <si>
    <t xml:space="preserve">Number of Electronic Summary of Care Records Where  Medication Allergy Reconciliation Occurred During the Performance Period </t>
  </si>
  <si>
    <t xml:space="preserve">Number of Electronic Summary of Care Records Where  Current Problem List Reconciliation Occurred During the Performance Period </t>
  </si>
  <si>
    <t>Required Test 15</t>
  </si>
  <si>
    <t>Added a test data note to Required Test 7 noting that starting in 2019 a hospital can use any document template of the C-CDA to meet the measure requirements.  Revised Required Test 15 based on new CMS FAQs and removed draft status.  Removed general note 13 as Required Test 15 is no longer draft.</t>
  </si>
  <si>
    <t>Modified general note 10 to remove reference to Required Test 2.  Added general note 13 clarifying that testing to the Modified Stage 2 calculation method for inpatient modules is optional starting in 2019.</t>
  </si>
  <si>
    <t xml:space="preserve">Updated general note 9 to clarify that RT 14, and 15 are available for testing.  Modified general note 9 to remove RT 13.  Modified general note 11 removing RT 13 and clarifying that RT 14 is only applicable in 2019.  Added general note 14 clarifying that RT 13 is no longer available for testing as it is now a Yes/No measure.  </t>
  </si>
  <si>
    <t>Patient Health Information is Available to Access via API within 36 hours</t>
  </si>
  <si>
    <t xml:space="preserve"> Medication Reconciliation Performed During the Calendar Year</t>
  </si>
  <si>
    <t>Medication Allergy Reconciliation Performed During the Calendar Year</t>
  </si>
  <si>
    <t>Current Problem List Reconciliation Performed During the Calendar Year</t>
  </si>
  <si>
    <t>Diagnostic Imaging  Orders Created During or Outside Reporting Period</t>
  </si>
  <si>
    <t xml:space="preserve">Diagnostic Imaging  Orders Created </t>
  </si>
  <si>
    <t>Diagnostic Imaging  Orders Recorded Using CPOE</t>
  </si>
  <si>
    <t>Required Test 2a - Health IT Modules Certified to (e) (1) and (g)(8), (g)(9) or (g)(10)</t>
  </si>
  <si>
    <t>Required Test 2c - Health IT Modules Certified to (g)(8), (g)(9) or (g)(10)</t>
  </si>
  <si>
    <t>Required Test 4a - Health IT Modules Certified to (e) (1) and (g)(8), (g)(9) or (g)(10)</t>
  </si>
  <si>
    <t>Required Test 4c - Health IT Modules Certified to (g)(8), (g)(9) or (g)(10)</t>
  </si>
  <si>
    <t>1: Each tab includes the Promoting Interoperability measure.</t>
  </si>
  <si>
    <t>2: Health IT developers are required to use the same patient names, date of birth, and sex included in the test data and may not use their own test names, date of birth, and sex.</t>
  </si>
  <si>
    <t>3: Where CMS allows for providers to include or exclude certain data, health IT developers must demonstrate the ability to record the numerator with or without the data (i.e. ePrescribing allows for the inclusion or exclusion of controlled substances).</t>
  </si>
  <si>
    <t>4: Measures that are no longer included in the Promoting Interoperability programs will not be tested and therefore do not have test data.</t>
  </si>
  <si>
    <t>5: If a Health IT Module performs a function automatically, such as making the patient education materials available electronically once identified, or automatically making data available to a patient via view, download, transmit, or an API, it is at the ATL's discretion not to test scenarios that assume this functionality is not automatic.</t>
  </si>
  <si>
    <t>6: Starting in 2019, CMS has clarified that the numerator for the Promoting Interoperability measures is constrained to the EHR reporting period. The numerator action therefore must take place during the reporting period. Actions occurring outside of the reporting period, including after the calendar year will not count in the numerator.</t>
  </si>
  <si>
    <t>7: Scenario 2 and Scenario 5 can only be tested for measures where the denominator counts unique patients seen during the reporting/performance period. Scenario 2 and Scenario 5 cannot be tested for Required Test 1, 7, 8, and 9.</t>
  </si>
  <si>
    <t>1: The set of calculations including controlled substances and the set of calculations excluding controlled substances are both required. If a Health IT Module is not able to transmit controlled substances, it is at the discretion of the ATL to not test the controlled substance calculations.</t>
  </si>
  <si>
    <t>2: If a Health IT Module automatically transmits a prescription electronically when it is generated, it is at the discretion of the ATL not to test scenarios that assume this is not automatic.</t>
  </si>
  <si>
    <t>3: If a Health IT Module automatically queries for a drug formulary upon every prescription that is generated, it is at the discretion of the ATL not to test scenarios that assume this is not automatic.</t>
  </si>
  <si>
    <t>4: If a Health IT Module can only send changes electronically, it is at the discretion of the ATL not to test scenarios that assume a change could be sent via non-electronic means.</t>
  </si>
  <si>
    <t>5: The scenarios that test changed prescriptions assume that the original prescription was written electronically.</t>
  </si>
  <si>
    <t>6: Test data supply: ONC and Vendor-supplied. ONC provides the Test Data Scenarios and parameters; the Vendor will supply the Electronic Prescription entry and formulary details.</t>
  </si>
  <si>
    <t>1: A patient seen during the reporting period with the numerator already populated and recorded will not increment and re-record the numerator.</t>
  </si>
  <si>
    <t>2: A patient seen during the reporting period who receives access at the first encounter and does not receive access at the second, or subsequent, encounters will populate and record the numerator at the first encounter and will decrement the numerator for the first subsequent visit, in which the required data is not provided within the required time period.</t>
  </si>
  <si>
    <t>3: A patient seen during the reporting period who does not receive access at the first encounter and does receive access at the second, or subsequent, encounters will not populate and record the numerator for the first or any subsequent visits.</t>
  </si>
  <si>
    <t>4: If a Health IT Module automatically and simultaneously makes patient data available to both View, Download, and Transmit health information and available to an API, it is at the discretion of the ATL not to test the scenarios where it is assumed that this is not automatic for each method.</t>
  </si>
  <si>
    <t>5: Scenario 2 tests appropriate increments and decrements to the numerator. The numerator may not increment or record for the provided test cases, however, each case tests proper numerator behavior.</t>
  </si>
  <si>
    <t>6: Test data supply: ONC and Vendor-supplied. ONC provides the Test Data Scenarios and parameters; the Vendor supplies the patient visit, clinical information, and Ambulatory and Inpatient summaries (or Inpatient Summary of Care).</t>
  </si>
  <si>
    <t>4: Scenario 2 tests appropriate increments and decrements to the numerator. The numerator may not increment or record for the provided test cases, however, each case tests proper numerator behavior.</t>
  </si>
  <si>
    <t>5: Test data supply: ONC and Vendor-supplied. ONC provides the Test Data Scenarios and parameters; the Vendor supplies the patient visit, clinical information, and Ambulatory and Inpatient summaries (or Inpatient Summary of Care).</t>
  </si>
  <si>
    <t>2: All measures require the EH to provide CEHRT-identified patient-specific education resources no earlier than the first day of the calendar year of the reporting/performance period, during the reporting/performance period, or no later than the last day of the calendar year of the reporting period to populate and record the numerator.</t>
  </si>
  <si>
    <t>4: Test data supply: ONC and Vendor-supplied. ONC provides the Test Data Scenarios and parameters; the Vendor supplies the patient education content.</t>
  </si>
  <si>
    <t>2: The Promoting Interoperability measure scenarios require the patient to view, download or transmit their health information and/or access their health information via API to populate and record the numerator.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Please see the Certification Companion Guide for more information on how a Health IT Module could count that a patient has accessed their health information via API.</t>
  </si>
  <si>
    <t>3: All measure scenarios require the patient or authorized representative to view, download, or transmit their health information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</si>
  <si>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4: Health IT Developers will have three options for testing the Promoting Interoperability measure. If the health IT developer has a product certified to (e)(1) AND (g)(7)-(g)(10),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(g)(7)-(g)(10), the health IT developer will be expected to demonstrate that the numerator correctly accrues for method 2 (as described in number 3). Required Test 4a tests methods 1, 2, and 3.</t>
  </si>
  <si>
    <t>5: Scenario 2 tests that an existing patient's actions properly populate/increment the numerator. Not all test cases will result in an increment.</t>
  </si>
  <si>
    <t>6: Test data supply: ONC and Vendor-supplied. ONC provides the Test Data Scenarios and parameters; the Vendor supplies the patient visit and clinical information.</t>
  </si>
  <si>
    <t>4: Health IT Developers will have three options for testing the Promoting Interoperability measure. If the health IT developer has a product certified to (e)(1) AND (g)(7)-(g)(10),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(g)(7)-(g)(10), the health IT developer will be expected to demonstrate that the numerator correctly accrues for method 2 (as described in number 3). Required Test 4b tests method 1.</t>
  </si>
  <si>
    <t>2: The Promoting Interoperability measure scenarios require the patient to view, download or transmit their health information and/or access their health information via API during the reporting period to populate and record the numerator.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Please see the Certification Companion Guide for more information on how a Health IT Module could count that a patient has accessed their health information via API.</t>
  </si>
  <si>
    <t>4: Health IT Developers will have three options for testing the Promoting Interoperability measure. If the health IT developer has a product certified to (e)(1) AND (g)(7)-(g)(10), they will be expected to demonstrate that the numerator correctly accrues for methods 1, 2, and 3 (as described in number 3). If the product is certified to only (e)(1), the health IT developer will be expected to demonstrate that the numerator correctly accrues for method 1 (as described in number 3). If the product is certified to only (g)(7)-(g)(10), the health IT developer will be expected to demonstrate that the numerator correctly accrues for method 2 (as described in number 3). Required Test 4c tests method 2.</t>
  </si>
  <si>
    <t>1: A patient seen during the reporting period who receives multiple secure messages from the EH will only increment the numerator once after the first secure message is sent.</t>
  </si>
  <si>
    <t>3: All scenarios require the EH to perform secure electronic messaging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</si>
  <si>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4: For those Health IT developers that do not have the ability to allow a patient to be copied on a secure message sent from one provider to another, it is up to the discretion of the ATL to not test those scenarios.</t>
  </si>
  <si>
    <t>6: Both the patient and patient representative methods should be tested.</t>
  </si>
  <si>
    <t>2: The Promoting Interoperability measure scenarios require the provider to incorporate data during the reporting period for a 90-day and full calendar year reporting period.</t>
  </si>
  <si>
    <t>3: Test data supply: ONC and Vendor-supplied. ONC provides the Test Data Scenarios and parameters; the Vendor will supply the non-clinical setting information to be incorporated.</t>
  </si>
  <si>
    <t>1: The scenarios for the Medicare Promoting Interoperability measure require the EH to create and transmit/exchange a summary of care record and to confirm receipt of the transmitted/exchanged summary of care record during the reporting period for a 90-day and full calendar year reporting period.</t>
  </si>
  <si>
    <t>2: Test data supply: ONC and Vendor-supplied. ONC provides the Test Data Scenarios and parameters; the Vendor supplies the summary of care records within the parameters.</t>
  </si>
  <si>
    <t>4: Starting in 2019, for the Medicare Promoting Interoperability measure a hospital may use any document template within the C-CDA for the purpose of the measure.</t>
  </si>
  <si>
    <t>1: The scenarios for the Promoting Interoperability measure require the provider to receive or query for a summary of care document and incorporate the received summary of care documents no earlier than the first day of the calendar year of the reporting period (for a 90-day reporting period only), during the reporting period (for a 90-day and full calendar year reporting period), or no later than the last day of the calendar year of the reporting period (for a 90-day reporting period only) to populate and record the numerator.</t>
  </si>
  <si>
    <t>3: For a transitioned, referred, or new patient seen during the reporting period, the denominator is not populated or incremented if a summary of care record is requested and received outside of the calendar year.</t>
  </si>
  <si>
    <t>4: If a Health IT Module automatically incorporates a summary of care upon receipt, it is at the discretion of the ATL not to test scenarios that assume the incorporation is not automatic.</t>
  </si>
  <si>
    <t>5: Test data supply: ONC and Vendor-supplied. ONC provides the Test Data Scenarios and parameters; the Vendor supplies the electronic summary of care record within the parameters.</t>
  </si>
  <si>
    <t>1: The Promoting Interoperability measure requires reconciliation of medications, medication allergies, and the current problem list in order to populate and record the numerator.</t>
  </si>
  <si>
    <t>2: The scenarios for all measures require the provider to perform reconciliation no earlier than the first day of the calendar year of the reporting/performance period (for a 90-day reporting period only), during the reporting/performance period (for a 90-day and full calendar year reporting period), or no later than the last day of the calendar year of the reporting/performance period to populate and record the numerator (for a 90-day and full calendar year reporting/performance period).</t>
  </si>
  <si>
    <t>3: Test data supply: ONC and Vendor-supplied. ONC provides the Test Data Scenarios and parameters; the Vendor supplies the summary of care records, where applicable.</t>
  </si>
  <si>
    <t>1: Test data supply: ONC and Vendor-supplied. ONC provides the Test Data Scenarios and parameters; the Vendor will supply the CPOE medication order entry details.</t>
  </si>
  <si>
    <t>2: The scenarios require the provider to receive an electronic a summary of care document and perform reconcillation during the reporting period for a 90-day reporting period and during the calendar year for a full calendar year reporting period.</t>
  </si>
  <si>
    <t>3: Test data supply: ONC and Vendor-supplied. ONC provides the Test Data Scenarios and parameters; the Vendor supplies the summary of care records, within the parameters.</t>
  </si>
  <si>
    <t>4: The Promoting Interoperability measure only requires the reconciliation of current information, not historic.</t>
  </si>
  <si>
    <t>Based on the sunsetting of the 2014 Edition in the Cures Final rule measure descriptions have been updated to reflect 2020 Promoting Interoperability requirements. RT 14 was for 2019 only and has been removed</t>
  </si>
  <si>
    <t>Required Test 1 - Electronic Prescribing</t>
  </si>
  <si>
    <t>Required Test 2a - Patient Electronic Access (certified to (e)(1) and (g)(8) or (g)(9))</t>
  </si>
  <si>
    <t>Required Test 2b - Patient Electronic Access (certified to (e)(1))</t>
  </si>
  <si>
    <t>Required Test 2c - Patient Electronic Access (certified to (g)(8) or (g)(9))</t>
  </si>
  <si>
    <t>Required Test 3 - Patient Education</t>
  </si>
  <si>
    <t>Required Test 4a -  View, Download, and Transmit (certified to (e)(1) and (g)(8) or (g)(9))</t>
  </si>
  <si>
    <t>Required Test 4b - View, Download, and Transmit (certified to (e)(1))</t>
  </si>
  <si>
    <t>Required Test 4c - View, Download, and Transmit (certified to (g)(8) or (g)(9))</t>
  </si>
  <si>
    <t>Required Test 5 - Secure Messaging</t>
  </si>
  <si>
    <t>Required Test 6 - Patient Generated Health Data</t>
  </si>
  <si>
    <t>Required Test 7 - Transitions of Care</t>
  </si>
  <si>
    <t>Required Test 8 - Receive and Incorporate</t>
  </si>
  <si>
    <t>Required Test 9 - Clinical Information Reconciliation</t>
  </si>
  <si>
    <t>Required Test 10 -CPOE Medications</t>
  </si>
  <si>
    <t>Required Test 11 - CPOE Laboratory</t>
  </si>
  <si>
    <t>Required Test 12 - CPOE Diagnostic Imaging</t>
  </si>
  <si>
    <r>
      <t>Program Name:</t>
    </r>
    <r>
      <rPr>
        <sz val="14"/>
        <color rgb="FF000000"/>
        <rFont val="Arial"/>
        <family val="2"/>
      </rPr>
      <t> Medicaid Eligible Hospital/Critical Access Hospital (EH/CAH)</t>
    </r>
  </si>
  <si>
    <r>
      <t>Measure Objective:</t>
    </r>
    <r>
      <rPr>
        <sz val="14"/>
        <color rgb="FF000000"/>
        <rFont val="Arial"/>
        <family val="2"/>
      </rPr>
      <t> Electronic Prescribing (Objective 2 of 8)</t>
    </r>
  </si>
  <si>
    <r>
      <t>2020 Promoting Interoperability Measure: </t>
    </r>
    <r>
      <rPr>
        <i/>
        <sz val="14"/>
        <color rgb="FF0D3868"/>
        <rFont val="Arial"/>
        <family val="2"/>
      </rPr>
      <t>Measure 1:</t>
    </r>
    <r>
      <rPr>
        <sz val="14"/>
        <color rgb="FF000000"/>
        <rFont val="Arial"/>
        <family val="2"/>
      </rPr>
      <t> More than 25 percent of hospital discharge medication orders for permissible prescriptions (for new and changed prescriptions) are queried for a drug formulary and transmitted electronically using certified electronic health record technology (CEHRT).</t>
    </r>
  </si>
  <si>
    <r>
      <t>Program Name:</t>
    </r>
    <r>
      <rPr>
        <sz val="14"/>
        <color rgb="FF000000"/>
        <rFont val="Arial"/>
        <family val="2"/>
      </rPr>
      <t> Medicare Eligible Hospital/Critical Access Hospital (EH/CAH)</t>
    </r>
  </si>
  <si>
    <r>
      <t>Measure Objective:</t>
    </r>
    <r>
      <rPr>
        <sz val="14"/>
        <color rgb="FF000000"/>
        <rFont val="Arial"/>
        <family val="2"/>
      </rPr>
      <t> Electronic Prescribing</t>
    </r>
  </si>
  <si>
    <r>
      <t>2020 Promoting Interoperability Measure: </t>
    </r>
    <r>
      <rPr>
        <i/>
        <sz val="14"/>
        <color rgb="FF0D3868"/>
        <rFont val="Arial"/>
        <family val="2"/>
      </rPr>
      <t>e-Prescribing:</t>
    </r>
    <r>
      <rPr>
        <sz val="14"/>
        <color rgb="FF000000"/>
        <rFont val="Arial"/>
        <family val="2"/>
      </rPr>
      <t> For at least one hospital discharge, medication orders for permissible prescriptions (for new and changed prescriptions) are queried for a drug formulary and transmitted electronically using certified electronic health record technology (CEHRT).</t>
    </r>
  </si>
  <si>
    <r>
      <t>Measure Objective:</t>
    </r>
    <r>
      <rPr>
        <sz val="14"/>
        <color rgb="FF000000"/>
        <rFont val="Arial"/>
        <family val="2"/>
      </rPr>
      <t> Patient Electronic Access to Health Information (Objective 5 of 8)</t>
    </r>
  </si>
  <si>
    <r>
      <t>2020 Promoting Interoperability Measure: </t>
    </r>
    <r>
      <rPr>
        <i/>
        <sz val="14"/>
        <color rgb="FF0D3868"/>
        <rFont val="Arial"/>
        <family val="2"/>
      </rPr>
      <t>Measure 1:</t>
    </r>
    <r>
      <rPr>
        <sz val="14"/>
        <color rgb="FF000000"/>
        <rFont val="Arial"/>
        <family val="2"/>
      </rPr>
      <t> For more than 80 percent of all unique patients discharged from the eligible hospital or CAH inpatient or emergency department (POS 21 or 23): (i) The patient (or the patient authorized representative) is provided timely access to view online, download, and transmit his or her health information; and (ii) The provider ensures the patient’s health information is available for the patient (or patient authorized representative) to access using any application of their choice that is configured to meet the technical specifications of the Application Programming Interface (API) in the provider’s certified electronic health record technology (CEHRT).</t>
    </r>
  </si>
  <si>
    <r>
      <t>Measure Objective:</t>
    </r>
    <r>
      <rPr>
        <sz val="14"/>
        <color rgb="FF000000"/>
        <rFont val="Arial"/>
        <family val="2"/>
      </rPr>
      <t> Provider to Patient Exchange</t>
    </r>
  </si>
  <si>
    <r>
      <t>2020 Promoting Interoperability Measure: </t>
    </r>
    <r>
      <rPr>
        <i/>
        <sz val="14"/>
        <color rgb="FF0D3868"/>
        <rFont val="Arial"/>
        <family val="2"/>
      </rPr>
      <t>Provide Patients Electronic Access to Their Health Information:</t>
    </r>
    <r>
      <rPr>
        <sz val="14"/>
        <color rgb="FF000000"/>
        <rFont val="Arial"/>
        <family val="2"/>
      </rPr>
      <t> For at least one unique patient discharged from the eligible hospital or CAH inpatient or emergency department (POS 21 or 23) the patient (or patient-authorized representative) is provided timely access to view online, download, and transmit his or her health information; and the eligible hospital or CAH ensures the patient's health information is available for the patient (or patient-authorized representative) to access using any application of their choice that is configured to meet the technical specifications of the application programming interfaces (API) in the eligible hospital or CAH's certified electronic health record technology (CEHRT).</t>
    </r>
  </si>
  <si>
    <t>7: The Promoting Interoperability Measure requires that a patient have access to both view online, download, and transmit to a third party AND have the data available via an API in an EH's CEHRT. Please see the Certification Companion Guide for more information on the requirement for testing and attestation requirements. Required Test 2a tests both methods for Promoting Interoperability only.</t>
  </si>
  <si>
    <t>8: The name of this measure changed from Patient Electronic Access to Health Information to Provide Patients Electronic Access to Their Health Information. No other changes were made to the test data.</t>
  </si>
  <si>
    <t>7: The Promoting Interoperability Measure requires that a patient have access to both view online, download, and transmit to a third party AND have the data available via an API in an EP/EC/EH's CEHRT. Please see the Certification Companion Guide for more information on the requirement for testing and attestation requirements.Download Cypress v5.4.0</t>
  </si>
  <si>
    <t>6: The Promoting Interoperability Measure requires that a patient have access to both view online, download, and transmit to a third party AND have the data available via an API in an EP/EC/EH's CEHRT. Please see the Certification Companion Guide for more information on the requirement for testing and attestation requirements.</t>
  </si>
  <si>
    <t>7: The name of this measure changed from Patient Electronic Access to Health Information to Provide Patients Electronic Access to Their Health Information. No other changes were made to the test data.</t>
  </si>
  <si>
    <r>
      <t>2020 Promoting Interoperability Measure: </t>
    </r>
    <r>
      <rPr>
        <i/>
        <sz val="14"/>
        <color rgb="FF0D3868"/>
        <rFont val="Arial"/>
        <family val="2"/>
      </rPr>
      <t>Measure 2:</t>
    </r>
    <r>
      <rPr>
        <sz val="14"/>
        <color rgb="FF000000"/>
        <rFont val="Arial"/>
        <family val="2"/>
      </rPr>
      <t> The eligible hospital or CAH must use clinically relevant information from CEHRT to identify patient-specific educational resources and provide electronic access to those materials to more than 35 percent of unique patients discharged from the eligible hospital or CAH inpatient or emergency department (POS 21 or 23) during the Promoting Interoperability EHR reporting period.</t>
    </r>
  </si>
  <si>
    <t>3: If a Health IT Module automatically makes patient education materials available to the patient electronically when the patient has a visit and has access to a patient portal or API, it is at the discretion of the ATL to allow the health IT developer to use different patient names for Required Test 3. To count for the measure the provider must be involved in determining which patient education materials will be made available to patients automatically based on patient specific information.</t>
  </si>
  <si>
    <r>
      <t>Measure Objective:</t>
    </r>
    <r>
      <rPr>
        <sz val="14"/>
        <color rgb="FF000000"/>
        <rFont val="Arial"/>
        <family val="2"/>
      </rPr>
      <t> Coordination of Care Through Patient Engagement (Objective 6 of 8)</t>
    </r>
  </si>
  <si>
    <r>
      <t>2020 Promoting Interoperability Measure: </t>
    </r>
    <r>
      <rPr>
        <i/>
        <sz val="14"/>
        <color rgb="FF0D3868"/>
        <rFont val="Arial"/>
        <family val="2"/>
      </rPr>
      <t>Measure 1:</t>
    </r>
    <r>
      <rPr>
        <sz val="14"/>
        <color rgb="FF000000"/>
        <rFont val="Arial"/>
        <family val="2"/>
      </rPr>
      <t> More than 10 percent of all unique patients (or their authorized representatives) discharged from the eligible hospital or critical access hospital (CAH) inpatient or emergency department (POS 21 or 23) actively engage with the electronic health record made accessible by the provider and either— 1. View, download or transmit (VDT) to a third party their health information; or 2. Access their health information using an Application Programming Interface (API) that can be used by applications chosen by the patient and configured to the API in the provider's CEHRT; or 3. A combination of (1) and (2)</t>
    </r>
  </si>
  <si>
    <r>
      <t>2020 Promoting Interoperability Measure: </t>
    </r>
    <r>
      <rPr>
        <i/>
        <sz val="14"/>
        <color rgb="FF0D3868"/>
        <rFont val="Arial"/>
        <family val="2"/>
      </rPr>
      <t>Measure 2:</t>
    </r>
    <r>
      <rPr>
        <sz val="14"/>
        <color rgb="FF000000"/>
        <rFont val="Arial"/>
        <family val="2"/>
      </rPr>
      <t> More than 25 percent of all unique patients discharged from the eligible hospital or CAH inpatient or emergency department (POS 21 or 23) during the EHR reporting period, a secure message was sent using the electronic messaging function of CEHRT to the patient (or the patient authorized representative), or in response to a secure message sent by the patient or their authorized representative.</t>
    </r>
  </si>
  <si>
    <t>2: For patients or patient representatives who do not send a secure electronic message to the EH during the reporting period, a reply from the EH is marked as 'Not Applicable (N/A).'</t>
  </si>
  <si>
    <t>5: Test data supply: ONC and Vendor-supplied. ONC provides the Test Data Scenarios and parameters; the Vendor will supply the secure electronic message content to be securely sent through EHR technology.</t>
  </si>
  <si>
    <r>
      <t>2020 Promoting Interoperability Measure: </t>
    </r>
    <r>
      <rPr>
        <i/>
        <sz val="14"/>
        <color rgb="FF0D3868"/>
        <rFont val="Arial"/>
        <family val="2"/>
      </rPr>
      <t>Measure 3:</t>
    </r>
    <r>
      <rPr>
        <sz val="14"/>
        <color rgb="FF000000"/>
        <rFont val="Arial"/>
        <family val="2"/>
      </rPr>
      <t> Patient generated health data or data from a nonclinical setting is incorporated into the CEHRT for more than 5 percent of all unique patients discharged from the eligible hospital or CAH inpatient or emergency department (POS 21 or 23) during the EHR reporting period.</t>
    </r>
  </si>
  <si>
    <t>1: A patient seen during the reporting period for whom the EH incorporates data will populate and record the numerator once, after the first incorporation of data.</t>
  </si>
  <si>
    <r>
      <t>Measure Objective:</t>
    </r>
    <r>
      <rPr>
        <sz val="14"/>
        <color rgb="FF000000"/>
        <rFont val="Arial"/>
        <family val="2"/>
      </rPr>
      <t> Health Information Exchange (Objective 7 of 8)</t>
    </r>
  </si>
  <si>
    <r>
      <t>2020 Promoting Interoperability Measure: </t>
    </r>
    <r>
      <rPr>
        <i/>
        <sz val="14"/>
        <color rgb="FF0D3868"/>
        <rFont val="Arial"/>
        <family val="2"/>
      </rPr>
      <t>Measure 1:</t>
    </r>
    <r>
      <rPr>
        <sz val="14"/>
        <color rgb="FF000000"/>
        <rFont val="Arial"/>
        <family val="2"/>
      </rPr>
      <t> For more than 50 percent of transitions of care and referrals, the eligible hospital or CAH that transitions or refers their patient to another setting of care or provider of care: (1) Creates a summary of care record using CEHRT; and (2) Electronically exchanges the summary of care record.</t>
    </r>
  </si>
  <si>
    <r>
      <t>Measure Objective:</t>
    </r>
    <r>
      <rPr>
        <sz val="14"/>
        <color rgb="FF000000"/>
        <rFont val="Arial"/>
        <family val="2"/>
      </rPr>
      <t> Health Information Exchange</t>
    </r>
  </si>
  <si>
    <r>
      <t>2020 Promoting Interoperability Measure: </t>
    </r>
    <r>
      <rPr>
        <i/>
        <sz val="14"/>
        <color rgb="FF0D3868"/>
        <rFont val="Arial"/>
        <family val="2"/>
      </rPr>
      <t>Support Electronic Referral Loops by Sending Health Information:</t>
    </r>
    <r>
      <rPr>
        <sz val="14"/>
        <color rgb="FF000000"/>
        <rFont val="Arial"/>
        <family val="2"/>
      </rPr>
      <t> For at least one transition of care or referral, the eligible hospital or CAH that transitions or refers their patient to another setting of care or provider of care: (1) Creates a summary of care record using certified electronic health record technology (CEHRT); and (2) electronically exchanges the summary of care record.</t>
    </r>
  </si>
  <si>
    <t>3: The name of this measure changed from Transitions of Care to Support Electronic Referral Loops by Sending Health Information. No other changes were made to the test data.</t>
  </si>
  <si>
    <r>
      <t>2020 Promoting Interoperability Measure: </t>
    </r>
    <r>
      <rPr>
        <i/>
        <sz val="14"/>
        <color rgb="FF0D3868"/>
        <rFont val="Arial"/>
        <family val="2"/>
      </rPr>
      <t>Measure 2:</t>
    </r>
    <r>
      <rPr>
        <sz val="14"/>
        <color rgb="FF000000"/>
        <rFont val="Arial"/>
        <family val="2"/>
      </rPr>
      <t> For more than 40 percent of transitions or referrals received and patient encounters in which the provider has never before encountered the patient, the eligible hospital or CAH incorporates into the patient’s EHR an electronic summary of care document.</t>
    </r>
  </si>
  <si>
    <t>2: For a transitioned, referred, or new patient seen during the reporting period, the denominator is not populated or incremented if a summary of care record is requested and unavailable. Test cases are marked with 'N/A' in Columns I and J for these patients.</t>
  </si>
  <si>
    <r>
      <t>2020 Promoting Interoperability Measure: </t>
    </r>
    <r>
      <rPr>
        <i/>
        <sz val="14"/>
        <color rgb="FF0D3868"/>
        <rFont val="Arial"/>
        <family val="2"/>
      </rPr>
      <t>Measure 3:</t>
    </r>
    <r>
      <rPr>
        <sz val="14"/>
        <color rgb="FF000000"/>
        <rFont val="Arial"/>
        <family val="2"/>
      </rPr>
      <t> For more than 80 percent of transitions or referrals received and patient encounters in which the provider has never before encountered the patient, the eligible hospital or CAH performs a clinical information reconciliation. The provider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r>
  </si>
  <si>
    <r>
      <t>Measure Objective:</t>
    </r>
    <r>
      <rPr>
        <sz val="14"/>
        <color rgb="FF000000"/>
        <rFont val="Arial"/>
        <family val="2"/>
      </rPr>
      <t> Computerized Provider Order Entry (CPOE) (Objective 4 of 8)</t>
    </r>
  </si>
  <si>
    <r>
      <t>2020 Promoting Interoperability Measure: </t>
    </r>
    <r>
      <rPr>
        <i/>
        <sz val="14"/>
        <color rgb="FF0D3868"/>
        <rFont val="Arial"/>
        <family val="2"/>
      </rPr>
      <t>Measure 1:</t>
    </r>
    <r>
      <rPr>
        <sz val="14"/>
        <color rgb="FF000000"/>
        <rFont val="Arial"/>
        <family val="2"/>
      </rPr>
      <t> More than 60 percent of medication orders created by the authorized providers of the eligible hospital or CAH inpatient or emergency department (POS 21 or 23) during the EHR reporting period are recorded using computerized provider order entry.</t>
    </r>
  </si>
  <si>
    <r>
      <t>2020 Promoting Interoperability Measure: </t>
    </r>
    <r>
      <rPr>
        <i/>
        <sz val="14"/>
        <color rgb="FF0D3868"/>
        <rFont val="Arial"/>
        <family val="2"/>
      </rPr>
      <t>Measure 2:</t>
    </r>
    <r>
      <rPr>
        <sz val="14"/>
        <color rgb="FF000000"/>
        <rFont val="Arial"/>
        <family val="2"/>
      </rPr>
      <t> More than 60 percent of laboratory orders created by the authorized providers of the eligible hospital or CAH inpatient or emergency department (POS 21 or 23) during the EHR reporting period are recorded using computerized provider order entry.</t>
    </r>
  </si>
  <si>
    <r>
      <t>2020 Promoting Interoperability Measure: </t>
    </r>
    <r>
      <rPr>
        <i/>
        <sz val="14"/>
        <color rgb="FF0D3868"/>
        <rFont val="Arial"/>
        <family val="2"/>
      </rPr>
      <t>Measure 3:</t>
    </r>
    <r>
      <rPr>
        <sz val="14"/>
        <color rgb="FF000000"/>
        <rFont val="Arial"/>
        <family val="2"/>
      </rPr>
      <t> More than 60 percent of diagnostic imaging orders created by the authorized providers of the eligible hospital or CAH inpatient or emergency department (POS 21 or 23) during the EHR reporting period are recorded using computerized provider order entry.</t>
    </r>
  </si>
  <si>
    <r>
      <t>2020 Promoting Interoperability Measure: </t>
    </r>
    <r>
      <rPr>
        <i/>
        <sz val="14"/>
        <color rgb="FF0D3868"/>
        <rFont val="Arial"/>
        <family val="2"/>
      </rPr>
      <t>Support Electronic Referral Loops by Receiving and Incorporating Health Information:</t>
    </r>
    <r>
      <rPr>
        <sz val="14"/>
        <color rgb="FF000000"/>
        <rFont val="Arial"/>
        <family val="2"/>
      </rPr>
      <t> For at least one electronic summary of care record received for patient encounters during the electronic health record (EHR) reporting period for which an eligible hospital or CAH was the receiving party of a transition of care or referral, or for patient encounters during the EHR reporting period in which the eligible hospital or CAH has never before encountered the patient, the eligible hospital or CAH conducts clinical information reconciliation for medication, medication allergy, and current problem list.</t>
    </r>
  </si>
  <si>
    <t>5: If the health IT module supports the reconciling of all current information from multiple electronic summary of care records in a single instance this combined information may be considered a single instance in the denominator. If the health IT module supports the reconciliation of each individual electronic summary of care record received separately, then each current record received may be considered a separate instance in the denominator. For either workflow, the completion of the reconciliation in either workflow would increment the numerator. ATLs may use different test data for health IT modules that supports the reconciling of all current information from multiple electronic summary of care records in a single instance.</t>
  </si>
  <si>
    <t>8: Required Test 15 is available for testing.</t>
  </si>
  <si>
    <t>9: Required Test 13 is now a Yes/No measure and is no longer available for testing.</t>
  </si>
  <si>
    <t>Test Data Notes:</t>
  </si>
  <si>
    <t>Required Test 15 - Support Electronic Referral Loops by Receiving and Incorporating Health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</si>
</sst>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409]mmmm\ d\,\ yyyy;@"/>
  </numFmts>
  <fonts count="25">
    <font>
      <sz val="12"/>
      <color theme="1"/>
      <name val="Calibri"/>
      <family val="2"/>
      <scheme val="minor"/>
    </font>
    <font>
      <sz val="11"/>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b/>
      <i/>
      <sz val="12"/>
      <color theme="5"/>
      <name val="Calibri"/>
      <family val="2"/>
      <scheme val="minor"/>
    </font>
    <font>
      <sz val="12"/>
      <color rgb="FF000000"/>
      <name val="Calibri"/>
      <family val="2"/>
      <scheme val="minor"/>
    </font>
    <font>
      <b/>
      <sz val="12"/>
      <name val="Calibri"/>
      <family val="2"/>
      <scheme val="minor"/>
    </font>
    <font>
      <sz val="12"/>
      <name val="Calibri"/>
      <family val="2"/>
      <scheme val="minor"/>
    </font>
    <font>
      <b/>
      <sz val="14"/>
      <color theme="1"/>
      <name val="Calibri"/>
      <family val="2"/>
      <scheme val="minor"/>
    </font>
    <font>
      <i/>
      <sz val="12"/>
      <color theme="5"/>
      <name val="Calibri"/>
      <family val="2"/>
      <scheme val="minor"/>
    </font>
    <font>
      <u/>
      <sz val="12"/>
      <color theme="10"/>
      <name val="Calibri"/>
      <family val="2"/>
      <scheme val="minor"/>
    </font>
    <font>
      <u/>
      <sz val="12"/>
      <color theme="11"/>
      <name val="Calibri"/>
      <family val="2"/>
      <scheme val="minor"/>
    </font>
    <font>
      <b/>
      <sz val="13"/>
      <color theme="3"/>
      <name val="Calibri"/>
      <family val="2"/>
      <scheme val="minor"/>
    </font>
    <font>
      <sz val="12"/>
      <color theme="0"/>
      <name val="Calibri"/>
      <family val="2"/>
      <scheme val="minor"/>
    </font>
    <font>
      <b/>
      <sz val="14"/>
      <color theme="3"/>
      <name val="Calibri"/>
      <family val="2"/>
      <scheme val="minor"/>
    </font>
    <font>
      <sz val="12"/>
      <color theme="1"/>
      <name val="Calibri"/>
      <family val="2"/>
      <scheme val="minor"/>
    </font>
    <font>
      <b/>
      <sz val="12"/>
      <color rgb="FFFFFFFF"/>
      <name val="Calibri"/>
      <family val="2"/>
      <scheme val="minor"/>
    </font>
    <font>
      <b/>
      <sz val="12"/>
      <color rgb="FF000000"/>
      <name val="Calibri"/>
      <family val="2"/>
      <scheme val="minor"/>
    </font>
    <font>
      <sz val="12"/>
      <color rgb="FF000000"/>
      <name val="-webkit-standard"/>
    </font>
    <font>
      <b/>
      <sz val="24"/>
      <color rgb="FF000000"/>
      <name val="-webkit-standard"/>
    </font>
    <font>
      <sz val="14"/>
      <color rgb="FF000000"/>
      <name val="Arial"/>
      <family val="2"/>
    </font>
    <font>
      <b/>
      <sz val="14"/>
      <color rgb="FF000000"/>
      <name val="Arial"/>
      <family val="2"/>
    </font>
    <font>
      <i/>
      <sz val="14"/>
      <color rgb="FF0D3868"/>
      <name val="Arial"/>
      <family val="2"/>
    </font>
    <font>
      <sz val="12"/>
      <color theme="0"/>
      <name val="-webkit-standard"/>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FF"/>
        <bgColor rgb="FF000000"/>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rgb="FF808080"/>
        <bgColor rgb="FF000000"/>
      </patternFill>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5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0"/>
    <xf numFmtId="0" fontId="1" fillId="0" borderId="0"/>
  </cellStyleXfs>
  <cellXfs count="557">
    <xf numFmtId="0" fontId="0" fillId="0" borderId="0" xfId="0"/>
    <xf numFmtId="0" fontId="4" fillId="0" borderId="0" xfId="0" applyFont="1"/>
    <xf numFmtId="0" fontId="0" fillId="0" borderId="0" xfId="0" applyAlignment="1">
      <alignment horizontal="left"/>
    </xf>
    <xf numFmtId="0" fontId="2" fillId="2" borderId="1" xfId="0" applyFont="1" applyFill="1" applyBorder="1"/>
    <xf numFmtId="0" fontId="0" fillId="2" borderId="2" xfId="0" applyFill="1" applyBorder="1"/>
    <xf numFmtId="0" fontId="0" fillId="2" borderId="2" xfId="0" applyFill="1" applyBorder="1" applyAlignment="1">
      <alignment horizontal="left"/>
    </xf>
    <xf numFmtId="0" fontId="0" fillId="2" borderId="3" xfId="0" applyFill="1" applyBorder="1"/>
    <xf numFmtId="0" fontId="0" fillId="3" borderId="0" xfId="0" applyFill="1"/>
    <xf numFmtId="0" fontId="2" fillId="2" borderId="4" xfId="0" applyFont="1" applyFill="1" applyBorder="1"/>
    <xf numFmtId="0" fontId="0" fillId="2" borderId="5" xfId="0" applyFill="1" applyBorder="1"/>
    <xf numFmtId="0" fontId="0" fillId="2" borderId="5" xfId="0" applyFill="1" applyBorder="1" applyAlignment="1">
      <alignment horizontal="left"/>
    </xf>
    <xf numFmtId="0" fontId="0" fillId="2" borderId="6" xfId="0" applyFill="1" applyBorder="1"/>
    <xf numFmtId="0" fontId="0" fillId="0" borderId="7" xfId="0" applyBorder="1" applyAlignment="1">
      <alignment horizontal="center" wrapText="1"/>
    </xf>
    <xf numFmtId="0" fontId="0" fillId="0" borderId="2" xfId="0" applyBorder="1" applyAlignment="1">
      <alignment wrapText="1"/>
    </xf>
    <xf numFmtId="0" fontId="0" fillId="0" borderId="8" xfId="0" applyBorder="1" applyAlignment="1">
      <alignment wrapText="1"/>
    </xf>
    <xf numFmtId="0" fontId="0" fillId="0" borderId="8" xfId="0" applyBorder="1" applyAlignment="1">
      <alignment horizontal="left" wrapText="1"/>
    </xf>
    <xf numFmtId="0" fontId="0" fillId="0" borderId="9" xfId="0" applyBorder="1" applyAlignment="1">
      <alignment wrapText="1"/>
    </xf>
    <xf numFmtId="0" fontId="0" fillId="0" borderId="0" xfId="0" applyAlignment="1">
      <alignment wrapText="1"/>
    </xf>
    <xf numFmtId="0" fontId="0" fillId="0" borderId="7" xfId="0" applyBorder="1" applyAlignment="1">
      <alignment wrapText="1"/>
    </xf>
    <xf numFmtId="0" fontId="6" fillId="0" borderId="5" xfId="0" applyFont="1" applyBorder="1" applyAlignment="1">
      <alignment wrapText="1"/>
    </xf>
    <xf numFmtId="0" fontId="0" fillId="0" borderId="2" xfId="0" applyBorder="1"/>
    <xf numFmtId="0" fontId="0" fillId="0" borderId="10" xfId="0" applyBorder="1" applyAlignment="1">
      <alignment horizontal="center"/>
    </xf>
    <xf numFmtId="0" fontId="0" fillId="0" borderId="10" xfId="0" applyBorder="1"/>
    <xf numFmtId="0" fontId="0" fillId="0" borderId="0" xfId="0" applyAlignment="1">
      <alignment horizontal="center"/>
    </xf>
    <xf numFmtId="0" fontId="0" fillId="0" borderId="11" xfId="0" applyBorder="1"/>
    <xf numFmtId="0" fontId="0" fillId="0" borderId="6" xfId="0" applyBorder="1"/>
    <xf numFmtId="0" fontId="0" fillId="0" borderId="12" xfId="0" applyBorder="1"/>
    <xf numFmtId="0" fontId="0" fillId="0" borderId="4" xfId="0" applyBorder="1"/>
    <xf numFmtId="0" fontId="0" fillId="0" borderId="5" xfId="0" applyBorder="1" applyAlignment="1">
      <alignment horizontal="center"/>
    </xf>
    <xf numFmtId="0" fontId="2" fillId="2" borderId="1" xfId="0" applyFont="1" applyFill="1" applyBorder="1" applyAlignment="1">
      <alignment horizontal="left"/>
    </xf>
    <xf numFmtId="0" fontId="2" fillId="2" borderId="4" xfId="0" applyFont="1" applyFill="1" applyBorder="1" applyAlignment="1">
      <alignment horizontal="left"/>
    </xf>
    <xf numFmtId="0" fontId="0" fillId="0" borderId="1" xfId="0" applyBorder="1"/>
    <xf numFmtId="0" fontId="0" fillId="0" borderId="0" xfId="0" applyAlignment="1">
      <alignment vertical="top" wrapText="1"/>
    </xf>
    <xf numFmtId="0" fontId="0" fillId="0" borderId="5" xfId="0" applyBorder="1"/>
    <xf numFmtId="0" fontId="2" fillId="2" borderId="2" xfId="0" applyFont="1" applyFill="1" applyBorder="1"/>
    <xf numFmtId="0" fontId="2" fillId="0" borderId="0" xfId="0" applyFont="1"/>
    <xf numFmtId="0" fontId="2" fillId="2" borderId="5" xfId="0" applyFont="1" applyFill="1" applyBorder="1"/>
    <xf numFmtId="0" fontId="4" fillId="0" borderId="0" xfId="0" applyFont="1" applyAlignment="1">
      <alignment horizontal="left"/>
    </xf>
    <xf numFmtId="0" fontId="0" fillId="0" borderId="0" xfId="0" applyAlignment="1">
      <alignment horizontal="left" vertical="top" wrapText="1"/>
    </xf>
    <xf numFmtId="0" fontId="0" fillId="0" borderId="1" xfId="0" applyBorder="1" applyAlignment="1">
      <alignment wrapText="1"/>
    </xf>
    <xf numFmtId="0" fontId="0" fillId="0" borderId="4" xfId="0" applyBorder="1" applyAlignment="1">
      <alignment wrapText="1"/>
    </xf>
    <xf numFmtId="0" fontId="2" fillId="2" borderId="5" xfId="0" applyFont="1" applyFill="1" applyBorder="1" applyAlignment="1">
      <alignment horizontal="center"/>
    </xf>
    <xf numFmtId="0" fontId="0" fillId="0" borderId="6" xfId="0" applyBorder="1" applyAlignment="1">
      <alignment wrapText="1"/>
    </xf>
    <xf numFmtId="0" fontId="0" fillId="0" borderId="2" xfId="0" applyBorder="1" applyAlignment="1">
      <alignment vertical="top" wrapText="1"/>
    </xf>
    <xf numFmtId="0" fontId="0" fillId="0" borderId="0" xfId="0" applyAlignment="1">
      <alignment vertical="top"/>
    </xf>
    <xf numFmtId="0" fontId="0" fillId="2" borderId="0" xfId="0" applyFill="1"/>
    <xf numFmtId="0" fontId="0" fillId="0" borderId="3" xfId="0" applyBorder="1" applyAlignment="1">
      <alignment wrapText="1"/>
    </xf>
    <xf numFmtId="0" fontId="2" fillId="2" borderId="10" xfId="0" applyFont="1" applyFill="1" applyBorder="1" applyAlignment="1">
      <alignment horizontal="left"/>
    </xf>
    <xf numFmtId="0" fontId="0" fillId="2" borderId="11" xfId="0" applyFill="1" applyBorder="1"/>
    <xf numFmtId="0" fontId="0" fillId="0" borderId="11" xfId="0" applyBorder="1" applyAlignment="1">
      <alignment horizontal="center"/>
    </xf>
    <xf numFmtId="0" fontId="10" fillId="0" borderId="0" xfId="0" applyFont="1"/>
    <xf numFmtId="0" fontId="9" fillId="0" borderId="0" xfId="0" applyFont="1" applyAlignment="1">
      <alignment vertical="center"/>
    </xf>
    <xf numFmtId="0" fontId="9" fillId="0" borderId="0" xfId="0" applyFont="1" applyAlignment="1">
      <alignment horizontal="left" vertical="center"/>
    </xf>
    <xf numFmtId="165" fontId="0" fillId="0" borderId="0" xfId="0" applyNumberFormat="1" applyAlignment="1">
      <alignment horizontal="left"/>
    </xf>
    <xf numFmtId="165" fontId="0" fillId="0" borderId="5" xfId="0" applyNumberFormat="1" applyBorder="1" applyAlignment="1">
      <alignment horizontal="left"/>
    </xf>
    <xf numFmtId="165" fontId="0" fillId="2" borderId="2" xfId="0" applyNumberFormat="1" applyFill="1" applyBorder="1" applyAlignment="1">
      <alignment horizontal="left"/>
    </xf>
    <xf numFmtId="165" fontId="0" fillId="2" borderId="5" xfId="0" applyNumberFormat="1" applyFill="1" applyBorder="1" applyAlignment="1">
      <alignment horizontal="left"/>
    </xf>
    <xf numFmtId="165" fontId="0" fillId="0" borderId="8" xfId="0" applyNumberFormat="1" applyBorder="1" applyAlignment="1">
      <alignment horizontal="left" wrapText="1"/>
    </xf>
    <xf numFmtId="165" fontId="2" fillId="2" borderId="2" xfId="0" applyNumberFormat="1" applyFont="1" applyFill="1" applyBorder="1" applyAlignment="1">
      <alignment horizontal="left"/>
    </xf>
    <xf numFmtId="165" fontId="2" fillId="2" borderId="5" xfId="0" applyNumberFormat="1" applyFont="1" applyFill="1" applyBorder="1" applyAlignment="1">
      <alignment horizontal="left"/>
    </xf>
    <xf numFmtId="165" fontId="0" fillId="0" borderId="2" xfId="0" applyNumberFormat="1" applyBorder="1" applyAlignment="1">
      <alignment horizontal="left"/>
    </xf>
    <xf numFmtId="165" fontId="0" fillId="0" borderId="8" xfId="0" applyNumberFormat="1" applyBorder="1" applyAlignment="1">
      <alignment wrapText="1"/>
    </xf>
    <xf numFmtId="165" fontId="0" fillId="0" borderId="0" xfId="0" applyNumberFormat="1"/>
    <xf numFmtId="165" fontId="0" fillId="2" borderId="2" xfId="0" applyNumberFormat="1" applyFill="1" applyBorder="1"/>
    <xf numFmtId="165" fontId="0" fillId="2" borderId="5" xfId="0" applyNumberFormat="1" applyFill="1" applyBorder="1"/>
    <xf numFmtId="165" fontId="2" fillId="2" borderId="2" xfId="0" applyNumberFormat="1" applyFont="1" applyFill="1" applyBorder="1"/>
    <xf numFmtId="165" fontId="2" fillId="2" borderId="5" xfId="0" applyNumberFormat="1" applyFont="1" applyFill="1" applyBorder="1"/>
    <xf numFmtId="165" fontId="0" fillId="2" borderId="0" xfId="0" applyNumberFormat="1" applyFill="1" applyAlignment="1">
      <alignment horizontal="left"/>
    </xf>
    <xf numFmtId="0" fontId="0" fillId="0" borderId="6" xfId="0" applyBorder="1" applyAlignment="1">
      <alignment horizontal="center"/>
    </xf>
    <xf numFmtId="0" fontId="6" fillId="0" borderId="9" xfId="0" applyFont="1" applyBorder="1" applyAlignment="1">
      <alignment wrapText="1"/>
    </xf>
    <xf numFmtId="0" fontId="8" fillId="0" borderId="0" xfId="0" applyFont="1" applyAlignment="1">
      <alignment horizontal="center"/>
    </xf>
    <xf numFmtId="0" fontId="0" fillId="0" borderId="10" xfId="0" applyBorder="1" applyAlignment="1">
      <alignment horizontal="left"/>
    </xf>
    <xf numFmtId="0" fontId="0" fillId="0" borderId="4" xfId="0" applyBorder="1" applyAlignment="1">
      <alignment horizontal="left"/>
    </xf>
    <xf numFmtId="0" fontId="8" fillId="0" borderId="5" xfId="0" applyFont="1"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2" xfId="0" applyBorder="1" applyAlignment="1">
      <alignment wrapText="1"/>
    </xf>
    <xf numFmtId="0" fontId="0" fillId="0" borderId="0" xfId="0" applyAlignment="1">
      <alignment horizontal="center" wrapText="1"/>
    </xf>
    <xf numFmtId="0" fontId="0" fillId="0" borderId="11"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15" xfId="0" applyBorder="1" applyAlignment="1">
      <alignment wrapText="1"/>
    </xf>
    <xf numFmtId="0" fontId="0" fillId="6" borderId="0" xfId="0" applyFill="1"/>
    <xf numFmtId="0" fontId="0" fillId="3" borderId="13" xfId="0" applyFill="1" applyBorder="1" applyAlignment="1">
      <alignment wrapText="1"/>
    </xf>
    <xf numFmtId="0" fontId="2" fillId="3" borderId="12" xfId="0" applyFont="1" applyFill="1" applyBorder="1" applyAlignment="1">
      <alignment horizontal="center"/>
    </xf>
    <xf numFmtId="0" fontId="0" fillId="3" borderId="12" xfId="0" applyFill="1" applyBorder="1" applyAlignment="1">
      <alignment wrapText="1"/>
    </xf>
    <xf numFmtId="0" fontId="0" fillId="3" borderId="12" xfId="0" applyFill="1" applyBorder="1"/>
    <xf numFmtId="0" fontId="0" fillId="3" borderId="14" xfId="0" applyFill="1" applyBorder="1"/>
    <xf numFmtId="0" fontId="0" fillId="3" borderId="13" xfId="0" applyFill="1" applyBorder="1"/>
    <xf numFmtId="0" fontId="0" fillId="3" borderId="12" xfId="0" applyFill="1" applyBorder="1" applyAlignment="1">
      <alignment vertical="top" wrapText="1"/>
    </xf>
    <xf numFmtId="0" fontId="0" fillId="6" borderId="0" xfId="0" applyFill="1" applyAlignment="1">
      <alignment horizontal="center"/>
    </xf>
    <xf numFmtId="0" fontId="0" fillId="6" borderId="11" xfId="0" applyFill="1" applyBorder="1" applyAlignment="1">
      <alignment horizontal="center"/>
    </xf>
    <xf numFmtId="0" fontId="0" fillId="3" borderId="12" xfId="0" applyFill="1" applyBorder="1" applyAlignment="1">
      <alignment horizontal="center"/>
    </xf>
    <xf numFmtId="164" fontId="0" fillId="0" borderId="0" xfId="0" applyNumberFormat="1" applyAlignment="1">
      <alignment horizontal="left"/>
    </xf>
    <xf numFmtId="166" fontId="0" fillId="0" borderId="0" xfId="0" applyNumberFormat="1" applyAlignment="1">
      <alignment horizontal="left"/>
    </xf>
    <xf numFmtId="0" fontId="14" fillId="7" borderId="15" xfId="0" applyFont="1" applyFill="1" applyBorder="1"/>
    <xf numFmtId="166" fontId="14" fillId="7" borderId="15" xfId="0" applyNumberFormat="1" applyFont="1" applyFill="1" applyBorder="1" applyAlignment="1">
      <alignment horizontal="left"/>
    </xf>
    <xf numFmtId="164" fontId="0" fillId="0" borderId="15" xfId="0" applyNumberFormat="1" applyBorder="1" applyAlignment="1">
      <alignment horizontal="left"/>
    </xf>
    <xf numFmtId="166" fontId="0" fillId="0" borderId="15" xfId="0" applyNumberFormat="1" applyBorder="1" applyAlignment="1">
      <alignment horizontal="left"/>
    </xf>
    <xf numFmtId="164" fontId="14" fillId="7" borderId="15" xfId="0" applyNumberFormat="1" applyFont="1" applyFill="1" applyBorder="1" applyAlignment="1">
      <alignment horizontal="left"/>
    </xf>
    <xf numFmtId="0" fontId="8" fillId="0" borderId="15" xfId="0" applyFont="1" applyBorder="1"/>
    <xf numFmtId="164" fontId="13" fillId="0" borderId="0" xfId="0" applyNumberFormat="1" applyFont="1" applyAlignment="1">
      <alignment horizontal="left" vertical="top"/>
    </xf>
    <xf numFmtId="0" fontId="0" fillId="0" borderId="0" xfId="0" applyAlignment="1">
      <alignment horizontal="left" vertical="top"/>
    </xf>
    <xf numFmtId="0" fontId="0" fillId="0" borderId="10" xfId="0" applyBorder="1" applyAlignment="1">
      <alignment horizontal="left" vertical="top" wrapText="1"/>
    </xf>
    <xf numFmtId="0" fontId="0" fillId="3" borderId="5" xfId="0" applyFill="1" applyBorder="1"/>
    <xf numFmtId="0" fontId="0" fillId="3" borderId="2" xfId="0" applyFill="1" applyBorder="1" applyAlignment="1">
      <alignment wrapText="1"/>
    </xf>
    <xf numFmtId="0" fontId="0" fillId="3" borderId="0" xfId="0" applyFill="1" applyAlignment="1">
      <alignment wrapText="1"/>
    </xf>
    <xf numFmtId="0" fontId="2" fillId="3" borderId="13" xfId="0" applyFont="1" applyFill="1" applyBorder="1"/>
    <xf numFmtId="0" fontId="2" fillId="3" borderId="12" xfId="0" applyFont="1" applyFill="1" applyBorder="1"/>
    <xf numFmtId="0" fontId="6" fillId="4" borderId="13" xfId="0" applyFont="1" applyFill="1" applyBorder="1" applyAlignment="1">
      <alignment wrapText="1"/>
    </xf>
    <xf numFmtId="0" fontId="6" fillId="4" borderId="12" xfId="0" applyFont="1" applyFill="1" applyBorder="1" applyAlignment="1">
      <alignment wrapText="1"/>
    </xf>
    <xf numFmtId="0" fontId="6" fillId="4" borderId="12" xfId="0" applyFont="1" applyFill="1" applyBorder="1"/>
    <xf numFmtId="0" fontId="6" fillId="4" borderId="14" xfId="0" applyFont="1" applyFill="1" applyBorder="1"/>
    <xf numFmtId="0" fontId="0" fillId="3" borderId="12" xfId="0" applyFill="1" applyBorder="1" applyAlignment="1">
      <alignment horizontal="left"/>
    </xf>
    <xf numFmtId="0" fontId="0" fillId="3" borderId="14" xfId="0" applyFill="1" applyBorder="1" applyAlignment="1">
      <alignment horizontal="left"/>
    </xf>
    <xf numFmtId="0" fontId="0" fillId="3" borderId="10" xfId="0" applyFill="1" applyBorder="1" applyAlignment="1">
      <alignment horizontal="left"/>
    </xf>
    <xf numFmtId="0" fontId="0" fillId="0" borderId="7" xfId="0" applyBorder="1" applyAlignment="1">
      <alignment horizontal="left" wrapText="1"/>
    </xf>
    <xf numFmtId="0" fontId="0" fillId="3" borderId="14" xfId="0" applyFill="1" applyBorder="1" applyAlignment="1">
      <alignment wrapText="1"/>
    </xf>
    <xf numFmtId="0" fontId="0" fillId="3" borderId="14" xfId="0" applyFill="1" applyBorder="1" applyAlignment="1">
      <alignment vertical="top" wrapText="1"/>
    </xf>
    <xf numFmtId="0" fontId="14" fillId="3" borderId="13" xfId="0" applyFont="1" applyFill="1" applyBorder="1" applyAlignment="1">
      <alignment wrapText="1"/>
    </xf>
    <xf numFmtId="0" fontId="0" fillId="3" borderId="0" xfId="0" applyFill="1" applyAlignment="1">
      <alignment vertical="top" wrapText="1"/>
    </xf>
    <xf numFmtId="0" fontId="0" fillId="0" borderId="0" xfId="0" applyAlignment="1">
      <alignment horizontal="left" wrapText="1"/>
    </xf>
    <xf numFmtId="0" fontId="6" fillId="4" borderId="11" xfId="0" applyFont="1" applyFill="1" applyBorder="1"/>
    <xf numFmtId="0" fontId="6" fillId="4" borderId="10" xfId="0" applyFont="1" applyFill="1" applyBorder="1" applyAlignment="1">
      <alignment wrapText="1"/>
    </xf>
    <xf numFmtId="0" fontId="0" fillId="0" borderId="10" xfId="0" applyBorder="1" applyAlignment="1">
      <alignment horizontal="left" wrapText="1"/>
    </xf>
    <xf numFmtId="0" fontId="15" fillId="0" borderId="0" xfId="0" applyFont="1"/>
    <xf numFmtId="0" fontId="0" fillId="3" borderId="12" xfId="0" applyFill="1" applyBorder="1" applyAlignment="1">
      <alignment horizontal="left" vertical="center"/>
    </xf>
    <xf numFmtId="0" fontId="0" fillId="0" borderId="0" xfId="0" applyAlignment="1">
      <alignment horizontal="left" vertical="center"/>
    </xf>
    <xf numFmtId="0" fontId="0" fillId="3" borderId="12" xfId="0" applyFill="1" applyBorder="1" applyAlignment="1">
      <alignment horizontal="left" vertical="top"/>
    </xf>
    <xf numFmtId="0" fontId="0" fillId="3" borderId="14" xfId="0" applyFill="1" applyBorder="1" applyAlignment="1">
      <alignment horizontal="left" vertical="top"/>
    </xf>
    <xf numFmtId="0" fontId="0" fillId="0" borderId="11" xfId="0" applyBorder="1" applyAlignment="1">
      <alignment horizontal="center" vertical="top"/>
    </xf>
    <xf numFmtId="0" fontId="0" fillId="3" borderId="12" xfId="0" applyFill="1"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3" borderId="14" xfId="0" applyFill="1" applyBorder="1" applyAlignment="1">
      <alignment horizontal="center" vertical="top"/>
    </xf>
    <xf numFmtId="0" fontId="0" fillId="3" borderId="1" xfId="0" applyFill="1" applyBorder="1" applyAlignment="1">
      <alignment wrapText="1"/>
    </xf>
    <xf numFmtId="0" fontId="0" fillId="3" borderId="3" xfId="0" applyFill="1" applyBorder="1" applyAlignment="1">
      <alignment wrapText="1"/>
    </xf>
    <xf numFmtId="0" fontId="0" fillId="3" borderId="11" xfId="0" applyFill="1" applyBorder="1" applyAlignment="1">
      <alignment wrapText="1"/>
    </xf>
    <xf numFmtId="0" fontId="8" fillId="0" borderId="3" xfId="0" applyFont="1" applyBorder="1" applyAlignment="1">
      <alignment horizontal="center" vertical="top" wrapText="1"/>
    </xf>
    <xf numFmtId="0" fontId="0" fillId="0" borderId="15" xfId="0" applyBorder="1"/>
    <xf numFmtId="0" fontId="0" fillId="3" borderId="11" xfId="0" applyFill="1" applyBorder="1" applyAlignment="1">
      <alignment horizontal="left" vertical="center"/>
    </xf>
    <xf numFmtId="164" fontId="0" fillId="0" borderId="10" xfId="0" applyNumberFormat="1" applyBorder="1" applyAlignment="1">
      <alignment horizontal="left"/>
    </xf>
    <xf numFmtId="0" fontId="0" fillId="0" borderId="10" xfId="0" applyBorder="1" applyAlignment="1">
      <alignment vertical="top" wrapText="1"/>
    </xf>
    <xf numFmtId="0" fontId="0" fillId="0" borderId="11" xfId="0" applyBorder="1" applyAlignment="1">
      <alignment wrapText="1"/>
    </xf>
    <xf numFmtId="0" fontId="0" fillId="0" borderId="12" xfId="0" applyBorder="1" applyAlignment="1">
      <alignment vertical="top" wrapText="1"/>
    </xf>
    <xf numFmtId="0" fontId="0" fillId="3" borderId="0" xfId="0" applyFill="1" applyAlignment="1">
      <alignment horizontal="left"/>
    </xf>
    <xf numFmtId="0" fontId="0" fillId="0" borderId="10" xfId="0" applyBorder="1" applyAlignment="1">
      <alignment wrapText="1"/>
    </xf>
    <xf numFmtId="0" fontId="0" fillId="0" borderId="5" xfId="0" applyBorder="1" applyAlignment="1">
      <alignment horizontal="left"/>
    </xf>
    <xf numFmtId="0" fontId="0" fillId="0" borderId="14" xfId="0" applyBorder="1" applyAlignment="1">
      <alignment wrapText="1"/>
    </xf>
    <xf numFmtId="0" fontId="0" fillId="6" borderId="10" xfId="0" applyFill="1" applyBorder="1" applyAlignment="1">
      <alignment horizontal="left" vertical="center" wrapText="1"/>
    </xf>
    <xf numFmtId="0" fontId="0" fillId="6" borderId="0" xfId="0" applyFill="1" applyAlignment="1">
      <alignment horizontal="left" vertical="center" wrapText="1"/>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0" xfId="0" applyFill="1" applyAlignment="1">
      <alignment horizontal="left" vertical="center"/>
    </xf>
    <xf numFmtId="0" fontId="0" fillId="6" borderId="11" xfId="0" applyFill="1" applyBorder="1" applyAlignment="1">
      <alignment horizontal="left" vertical="center"/>
    </xf>
    <xf numFmtId="0" fontId="0" fillId="6" borderId="3" xfId="0" applyFill="1" applyBorder="1" applyAlignment="1">
      <alignment horizontal="center" vertical="center"/>
    </xf>
    <xf numFmtId="0" fontId="0" fillId="6" borderId="11" xfId="0" applyFill="1" applyBorder="1" applyAlignment="1">
      <alignment horizontal="center" vertical="center"/>
    </xf>
    <xf numFmtId="0" fontId="0" fillId="6" borderId="11" xfId="0" applyFill="1" applyBorder="1"/>
    <xf numFmtId="0" fontId="0" fillId="6" borderId="2" xfId="0" applyFill="1" applyBorder="1"/>
    <xf numFmtId="0" fontId="0" fillId="6" borderId="3" xfId="0" applyFill="1" applyBorder="1"/>
    <xf numFmtId="0" fontId="0" fillId="6" borderId="3" xfId="0" applyFill="1" applyBorder="1" applyAlignment="1">
      <alignment horizontal="center"/>
    </xf>
    <xf numFmtId="0" fontId="0" fillId="6" borderId="0" xfId="0" applyFill="1" applyAlignment="1">
      <alignment horizontal="left"/>
    </xf>
    <xf numFmtId="0" fontId="0" fillId="6" borderId="10"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6" borderId="12" xfId="0" applyFill="1" applyBorder="1" applyAlignment="1">
      <alignment horizontal="center"/>
    </xf>
    <xf numFmtId="0" fontId="0" fillId="3" borderId="10" xfId="0" applyFill="1" applyBorder="1"/>
    <xf numFmtId="0" fontId="0" fillId="0" borderId="13" xfId="0" applyBorder="1" applyAlignment="1">
      <alignment horizontal="center"/>
    </xf>
    <xf numFmtId="0" fontId="0" fillId="0" borderId="13" xfId="0" applyBorder="1" applyAlignment="1">
      <alignment horizontal="center" wrapText="1"/>
    </xf>
    <xf numFmtId="0" fontId="0" fillId="0" borderId="12" xfId="0" applyBorder="1" applyAlignment="1">
      <alignment horizontal="center" wrapText="1"/>
    </xf>
    <xf numFmtId="0" fontId="0" fillId="3" borderId="10" xfId="0" applyFill="1" applyBorder="1" applyAlignment="1">
      <alignment wrapText="1"/>
    </xf>
    <xf numFmtId="0" fontId="0" fillId="0" borderId="5" xfId="0" applyBorder="1" applyAlignment="1">
      <alignment horizontal="center" wrapText="1"/>
    </xf>
    <xf numFmtId="0" fontId="8" fillId="0" borderId="0" xfId="0" applyFont="1" applyAlignment="1">
      <alignment horizontal="center" vertical="top" wrapText="1"/>
    </xf>
    <xf numFmtId="0" fontId="2" fillId="0" borderId="0" xfId="0" applyFont="1" applyAlignment="1">
      <alignment horizontal="center" wrapText="1"/>
    </xf>
    <xf numFmtId="0" fontId="0" fillId="6" borderId="4" xfId="0" applyFill="1" applyBorder="1" applyAlignment="1">
      <alignment horizontal="center" vertical="top" wrapText="1"/>
    </xf>
    <xf numFmtId="0" fontId="0" fillId="3" borderId="10" xfId="0" applyFill="1" applyBorder="1" applyAlignment="1">
      <alignment horizontal="center"/>
    </xf>
    <xf numFmtId="0" fontId="2" fillId="2" borderId="14" xfId="0" applyFont="1" applyFill="1" applyBorder="1" applyAlignment="1">
      <alignment horizontal="center" vertical="center"/>
    </xf>
    <xf numFmtId="0" fontId="0" fillId="6" borderId="1" xfId="0" applyFill="1" applyBorder="1" applyAlignment="1">
      <alignment horizontal="left"/>
    </xf>
    <xf numFmtId="0" fontId="0" fillId="6" borderId="13" xfId="0" applyFill="1" applyBorder="1" applyAlignment="1">
      <alignment horizontal="center"/>
    </xf>
    <xf numFmtId="165" fontId="0" fillId="6" borderId="2" xfId="0" applyNumberFormat="1" applyFill="1" applyBorder="1" applyAlignment="1">
      <alignment horizontal="left"/>
    </xf>
    <xf numFmtId="165" fontId="0" fillId="6" borderId="0" xfId="0" applyNumberFormat="1" applyFill="1" applyAlignment="1">
      <alignment horizontal="left"/>
    </xf>
    <xf numFmtId="0" fontId="0" fillId="6" borderId="11" xfId="0" applyFill="1" applyBorder="1" applyAlignment="1">
      <alignment wrapText="1"/>
    </xf>
    <xf numFmtId="164" fontId="11" fillId="3" borderId="0" xfId="649" applyNumberFormat="1" applyFill="1" applyAlignment="1">
      <alignment horizontal="left"/>
    </xf>
    <xf numFmtId="164" fontId="11" fillId="3" borderId="11" xfId="649" applyNumberFormat="1" applyFill="1" applyBorder="1" applyAlignment="1">
      <alignment horizontal="left"/>
    </xf>
    <xf numFmtId="0" fontId="0" fillId="0" borderId="15" xfId="0" applyBorder="1" applyAlignment="1">
      <alignment horizontal="center"/>
    </xf>
    <xf numFmtId="0" fontId="2" fillId="2" borderId="0" xfId="0" applyFont="1" applyFill="1" applyAlignment="1">
      <alignment horizontal="center"/>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0" borderId="10" xfId="0" applyFont="1" applyBorder="1"/>
    <xf numFmtId="0" fontId="0" fillId="0" borderId="14" xfId="0" applyBorder="1"/>
    <xf numFmtId="0" fontId="0" fillId="0" borderId="13" xfId="0" applyBorder="1" applyAlignment="1">
      <alignment wrapText="1"/>
    </xf>
    <xf numFmtId="0" fontId="4" fillId="0" borderId="0" xfId="0" applyFont="1" applyAlignment="1">
      <alignment horizontal="center" vertical="top" wrapText="1"/>
    </xf>
    <xf numFmtId="0" fontId="2" fillId="3" borderId="10" xfId="0" applyFont="1" applyFill="1" applyBorder="1" applyAlignment="1">
      <alignment horizontal="center"/>
    </xf>
    <xf numFmtId="0" fontId="0" fillId="0" borderId="8" xfId="0" applyBorder="1"/>
    <xf numFmtId="0" fontId="0" fillId="0" borderId="9" xfId="0" applyBorder="1"/>
    <xf numFmtId="0" fontId="0" fillId="0" borderId="4" xfId="0" applyBorder="1" applyAlignment="1">
      <alignment horizontal="left" wrapText="1"/>
    </xf>
    <xf numFmtId="0" fontId="0" fillId="6" borderId="5" xfId="0" applyFill="1" applyBorder="1"/>
    <xf numFmtId="165" fontId="0" fillId="6" borderId="5" xfId="0" applyNumberFormat="1" applyFill="1" applyBorder="1" applyAlignment="1">
      <alignment horizontal="left"/>
    </xf>
    <xf numFmtId="0" fontId="0" fillId="6" borderId="6" xfId="0" applyFill="1" applyBorder="1"/>
    <xf numFmtId="0" fontId="0" fillId="6" borderId="4" xfId="0" applyFill="1" applyBorder="1" applyAlignment="1">
      <alignment horizontal="left"/>
    </xf>
    <xf numFmtId="0" fontId="0" fillId="6" borderId="5" xfId="0" applyFill="1" applyBorder="1" applyAlignment="1">
      <alignment horizontal="center"/>
    </xf>
    <xf numFmtId="0" fontId="0" fillId="6" borderId="6" xfId="0" applyFill="1" applyBorder="1" applyAlignment="1">
      <alignment horizontal="center"/>
    </xf>
    <xf numFmtId="0" fontId="0" fillId="6" borderId="14" xfId="0" applyFill="1" applyBorder="1" applyAlignment="1">
      <alignment horizontal="center"/>
    </xf>
    <xf numFmtId="0" fontId="0" fillId="0" borderId="9" xfId="0" applyBorder="1" applyAlignment="1">
      <alignment horizontal="center" vertical="top" wrapText="1"/>
    </xf>
    <xf numFmtId="0" fontId="0" fillId="0" borderId="5" xfId="0" applyBorder="1" applyAlignment="1">
      <alignment horizontal="left" wrapText="1"/>
    </xf>
    <xf numFmtId="0" fontId="0" fillId="0" borderId="1"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0" fillId="0" borderId="13" xfId="0" applyBorder="1"/>
    <xf numFmtId="0" fontId="0" fillId="3" borderId="0" xfId="0" applyFill="1" applyAlignment="1">
      <alignment horizontal="center"/>
    </xf>
    <xf numFmtId="0" fontId="4" fillId="0" borderId="0" xfId="0" applyFont="1" applyAlignment="1">
      <alignment horizontal="center"/>
    </xf>
    <xf numFmtId="0" fontId="0" fillId="6" borderId="8" xfId="0" applyFill="1" applyBorder="1"/>
    <xf numFmtId="165" fontId="0" fillId="6" borderId="8" xfId="0" applyNumberFormat="1" applyFill="1" applyBorder="1" applyAlignment="1">
      <alignment horizontal="left"/>
    </xf>
    <xf numFmtId="0" fontId="0" fillId="6" borderId="9" xfId="0" applyFill="1" applyBorder="1"/>
    <xf numFmtId="0" fontId="0" fillId="6" borderId="7" xfId="0" applyFill="1" applyBorder="1" applyAlignment="1">
      <alignment horizontal="left"/>
    </xf>
    <xf numFmtId="0" fontId="0" fillId="6" borderId="8" xfId="0" applyFill="1" applyBorder="1" applyAlignment="1">
      <alignment horizontal="center"/>
    </xf>
    <xf numFmtId="0" fontId="8" fillId="6" borderId="8" xfId="0" applyFont="1" applyFill="1" applyBorder="1" applyAlignment="1">
      <alignment horizontal="center"/>
    </xf>
    <xf numFmtId="0" fontId="0" fillId="6" borderId="9" xfId="0" applyFill="1" applyBorder="1" applyAlignment="1">
      <alignment horizontal="center"/>
    </xf>
    <xf numFmtId="0" fontId="0" fillId="6" borderId="15" xfId="0" applyFill="1" applyBorder="1" applyAlignment="1">
      <alignment horizontal="center"/>
    </xf>
    <xf numFmtId="0" fontId="7" fillId="0" borderId="0" xfId="0" applyFont="1" applyAlignment="1">
      <alignment horizontal="center" wrapText="1"/>
    </xf>
    <xf numFmtId="0" fontId="0" fillId="0" borderId="0" xfId="0" applyAlignment="1">
      <alignment horizontal="center" vertical="top" wrapText="1"/>
    </xf>
    <xf numFmtId="0" fontId="0" fillId="0" borderId="13" xfId="0" applyBorder="1" applyAlignment="1">
      <alignment vertical="top" wrapText="1"/>
    </xf>
    <xf numFmtId="0" fontId="0" fillId="6" borderId="6" xfId="0" applyFill="1" applyBorder="1" applyAlignment="1">
      <alignment horizontal="center" vertical="top" wrapText="1"/>
    </xf>
    <xf numFmtId="0" fontId="0" fillId="6" borderId="14" xfId="0" applyFill="1" applyBorder="1" applyAlignment="1">
      <alignment vertical="top" wrapText="1"/>
    </xf>
    <xf numFmtId="0" fontId="0" fillId="6" borderId="14" xfId="0" applyFill="1" applyBorder="1"/>
    <xf numFmtId="0" fontId="0" fillId="0" borderId="14" xfId="0" applyBorder="1" applyAlignment="1">
      <alignment horizontal="center" wrapText="1"/>
    </xf>
    <xf numFmtId="0" fontId="4" fillId="0" borderId="0" xfId="0" applyFont="1" applyAlignment="1">
      <alignment horizontal="center" wrapText="1"/>
    </xf>
    <xf numFmtId="0" fontId="0" fillId="6" borderId="14" xfId="0" applyFill="1"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right"/>
    </xf>
    <xf numFmtId="0" fontId="4" fillId="0" borderId="2" xfId="0" applyFont="1" applyBorder="1" applyAlignment="1">
      <alignment horizontal="right" wrapText="1"/>
    </xf>
    <xf numFmtId="0" fontId="0" fillId="0" borderId="3" xfId="0" applyBorder="1" applyAlignment="1">
      <alignment horizontal="center" wrapText="1"/>
    </xf>
    <xf numFmtId="0" fontId="4" fillId="0" borderId="0" xfId="0" applyFont="1" applyAlignment="1">
      <alignment horizontal="right" wrapText="1"/>
    </xf>
    <xf numFmtId="0" fontId="0" fillId="3" borderId="15" xfId="0" applyFill="1" applyBorder="1"/>
    <xf numFmtId="0" fontId="0" fillId="0" borderId="9" xfId="0" applyBorder="1" applyAlignment="1">
      <alignment horizontal="center" wrapText="1"/>
    </xf>
    <xf numFmtId="0" fontId="4" fillId="0" borderId="0" xfId="0" applyFont="1" applyAlignment="1">
      <alignment horizontal="right" vertical="top" wrapText="1"/>
    </xf>
    <xf numFmtId="0" fontId="2" fillId="5" borderId="5" xfId="0" applyFont="1" applyFill="1" applyBorder="1" applyAlignment="1">
      <alignment horizontal="center"/>
    </xf>
    <xf numFmtId="0" fontId="0" fillId="6" borderId="4" xfId="0" applyFill="1" applyBorder="1" applyAlignment="1">
      <alignment wrapText="1"/>
    </xf>
    <xf numFmtId="0" fontId="0" fillId="6" borderId="6" xfId="0" applyFill="1" applyBorder="1" applyAlignment="1">
      <alignment horizontal="center" wrapText="1"/>
    </xf>
    <xf numFmtId="0" fontId="0" fillId="6" borderId="4"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0" borderId="2" xfId="0" applyBorder="1" applyAlignment="1">
      <alignment horizontal="center" vertical="top"/>
    </xf>
    <xf numFmtId="0" fontId="0" fillId="0" borderId="3" xfId="0" applyBorder="1" applyAlignment="1">
      <alignment horizontal="center" vertical="top" wrapText="1"/>
    </xf>
    <xf numFmtId="0" fontId="0" fillId="0" borderId="7" xfId="0" applyBorder="1" applyAlignment="1">
      <alignment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7" xfId="0" applyBorder="1" applyAlignment="1">
      <alignment vertical="top" wrapText="1"/>
    </xf>
    <xf numFmtId="0" fontId="3" fillId="0" borderId="0" xfId="0" applyFont="1" applyAlignment="1">
      <alignment horizontal="center"/>
    </xf>
    <xf numFmtId="0" fontId="4" fillId="3" borderId="0" xfId="0" applyFont="1" applyFill="1"/>
    <xf numFmtId="0" fontId="4" fillId="3" borderId="0" xfId="0" applyFont="1" applyFill="1" applyAlignment="1">
      <alignment wrapText="1"/>
    </xf>
    <xf numFmtId="0" fontId="0" fillId="0" borderId="8" xfId="0" applyBorder="1" applyAlignment="1">
      <alignment horizontal="center"/>
    </xf>
    <xf numFmtId="0" fontId="0" fillId="6" borderId="4" xfId="0" applyFill="1" applyBorder="1"/>
    <xf numFmtId="0" fontId="0" fillId="6" borderId="7" xfId="0" applyFill="1" applyBorder="1"/>
    <xf numFmtId="0" fontId="6" fillId="4" borderId="0" xfId="0" applyFont="1" applyFill="1"/>
    <xf numFmtId="0" fontId="0" fillId="6" borderId="5" xfId="0" applyFill="1" applyBorder="1" applyAlignment="1">
      <alignment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6" borderId="5" xfId="0" applyFill="1" applyBorder="1" applyAlignment="1">
      <alignment horizontal="left" vertical="center"/>
    </xf>
    <xf numFmtId="0" fontId="0" fillId="6" borderId="6" xfId="0" applyFill="1" applyBorder="1" applyAlignment="1">
      <alignment horizontal="left" vertical="center"/>
    </xf>
    <xf numFmtId="0" fontId="0" fillId="6" borderId="14" xfId="0" applyFill="1" applyBorder="1" applyAlignment="1">
      <alignment horizontal="center" vertical="center"/>
    </xf>
    <xf numFmtId="0" fontId="0" fillId="0" borderId="0" xfId="0" applyAlignment="1">
      <alignment horizontal="center" vertical="top"/>
    </xf>
    <xf numFmtId="0" fontId="0" fillId="3" borderId="0" xfId="0" applyFill="1" applyAlignment="1">
      <alignment horizontal="left" vertical="top"/>
    </xf>
    <xf numFmtId="0" fontId="0" fillId="3" borderId="0" xfId="0" applyFill="1" applyAlignment="1">
      <alignment horizontal="center" vertical="top"/>
    </xf>
    <xf numFmtId="0" fontId="4" fillId="0" borderId="0" xfId="0" applyFont="1" applyAlignment="1">
      <alignment horizontal="center" vertical="top"/>
    </xf>
    <xf numFmtId="0" fontId="16" fillId="0" borderId="15" xfId="655" applyBorder="1" applyAlignment="1">
      <alignment horizontal="center"/>
    </xf>
    <xf numFmtId="0" fontId="0" fillId="0" borderId="1" xfId="0" applyBorder="1" applyAlignment="1">
      <alignment horizontal="left" wrapText="1"/>
    </xf>
    <xf numFmtId="0" fontId="0" fillId="0" borderId="3" xfId="0" applyBorder="1"/>
    <xf numFmtId="0" fontId="0" fillId="3" borderId="11" xfId="0" applyFill="1" applyBorder="1"/>
    <xf numFmtId="164" fontId="11" fillId="0" borderId="0" xfId="649" applyNumberFormat="1" applyAlignment="1">
      <alignment horizontal="left"/>
    </xf>
    <xf numFmtId="164" fontId="15" fillId="0" borderId="0" xfId="0" applyNumberFormat="1" applyFont="1" applyAlignment="1">
      <alignment vertical="top"/>
    </xf>
    <xf numFmtId="0" fontId="2" fillId="2" borderId="0" xfId="0" applyFont="1" applyFill="1" applyAlignment="1">
      <alignment horizontal="center" wrapText="1"/>
    </xf>
    <xf numFmtId="0" fontId="16" fillId="0" borderId="0" xfId="655"/>
    <xf numFmtId="0" fontId="16" fillId="0" borderId="0" xfId="655" applyAlignment="1">
      <alignment vertical="top" wrapText="1"/>
    </xf>
    <xf numFmtId="0" fontId="16" fillId="0" borderId="0" xfId="655" applyAlignment="1">
      <alignment horizontal="left"/>
    </xf>
    <xf numFmtId="165" fontId="16" fillId="0" borderId="0" xfId="655" applyNumberFormat="1" applyAlignment="1">
      <alignment horizontal="left"/>
    </xf>
    <xf numFmtId="0" fontId="5" fillId="0" borderId="0" xfId="655" applyFont="1"/>
    <xf numFmtId="0" fontId="2" fillId="2" borderId="1" xfId="655" applyFont="1" applyFill="1" applyBorder="1" applyAlignment="1">
      <alignment horizontal="left"/>
    </xf>
    <xf numFmtId="0" fontId="16" fillId="2" borderId="2" xfId="655" applyFill="1" applyBorder="1"/>
    <xf numFmtId="165" fontId="16" fillId="2" borderId="2" xfId="655" applyNumberFormat="1" applyFill="1" applyBorder="1" applyAlignment="1">
      <alignment horizontal="left"/>
    </xf>
    <xf numFmtId="0" fontId="16" fillId="3" borderId="13" xfId="655" applyFill="1" applyBorder="1" applyAlignment="1">
      <alignment wrapText="1"/>
    </xf>
    <xf numFmtId="0" fontId="16" fillId="3" borderId="1" xfId="655" applyFill="1" applyBorder="1" applyAlignment="1">
      <alignment wrapText="1"/>
    </xf>
    <xf numFmtId="0" fontId="16" fillId="3" borderId="11" xfId="655" applyFill="1" applyBorder="1" applyAlignment="1">
      <alignment wrapText="1"/>
    </xf>
    <xf numFmtId="0" fontId="16" fillId="3" borderId="0" xfId="655" applyFill="1"/>
    <xf numFmtId="0" fontId="16" fillId="0" borderId="7" xfId="655" applyBorder="1" applyAlignment="1">
      <alignment horizontal="left" wrapText="1"/>
    </xf>
    <xf numFmtId="0" fontId="16" fillId="0" borderId="8" xfId="655" applyBorder="1" applyAlignment="1">
      <alignment wrapText="1"/>
    </xf>
    <xf numFmtId="165" fontId="16" fillId="0" borderId="8" xfId="655" applyNumberFormat="1" applyBorder="1" applyAlignment="1">
      <alignment wrapText="1"/>
    </xf>
    <xf numFmtId="0" fontId="16" fillId="0" borderId="9" xfId="655" applyBorder="1" applyAlignment="1">
      <alignment wrapText="1"/>
    </xf>
    <xf numFmtId="0" fontId="16" fillId="0" borderId="0" xfId="655" applyAlignment="1">
      <alignment horizontal="left" wrapText="1"/>
    </xf>
    <xf numFmtId="0" fontId="16" fillId="0" borderId="8" xfId="655" applyBorder="1" applyAlignment="1">
      <alignment horizontal="left" wrapText="1"/>
    </xf>
    <xf numFmtId="0" fontId="16" fillId="0" borderId="9" xfId="655" applyBorder="1" applyAlignment="1">
      <alignment horizontal="left" wrapText="1"/>
    </xf>
    <xf numFmtId="0" fontId="6" fillId="0" borderId="14" xfId="655" applyFont="1" applyBorder="1" applyAlignment="1">
      <alignment horizontal="left" wrapText="1"/>
    </xf>
    <xf numFmtId="0" fontId="16" fillId="0" borderId="10" xfId="655" applyBorder="1" applyAlignment="1">
      <alignment horizontal="left"/>
    </xf>
    <xf numFmtId="0" fontId="16" fillId="0" borderId="1" xfId="655" applyBorder="1"/>
    <xf numFmtId="0" fontId="16" fillId="0" borderId="2" xfId="655" applyBorder="1" applyAlignment="1">
      <alignment horizontal="center"/>
    </xf>
    <xf numFmtId="0" fontId="16" fillId="0" borderId="3" xfId="655" applyBorder="1" applyAlignment="1">
      <alignment horizontal="center"/>
    </xf>
    <xf numFmtId="0" fontId="6" fillId="0" borderId="12" xfId="655" applyFont="1" applyBorder="1" applyAlignment="1">
      <alignment horizontal="center"/>
    </xf>
    <xf numFmtId="0" fontId="16" fillId="0" borderId="10" xfId="655" applyBorder="1"/>
    <xf numFmtId="0" fontId="16" fillId="0" borderId="0" xfId="655" applyAlignment="1">
      <alignment horizontal="center"/>
    </xf>
    <xf numFmtId="0" fontId="16" fillId="0" borderId="11" xfId="655" applyBorder="1" applyAlignment="1">
      <alignment horizontal="center"/>
    </xf>
    <xf numFmtId="0" fontId="16" fillId="0" borderId="4" xfId="655" applyBorder="1" applyAlignment="1">
      <alignment horizontal="left"/>
    </xf>
    <xf numFmtId="0" fontId="16" fillId="0" borderId="5" xfId="655" applyBorder="1"/>
    <xf numFmtId="0" fontId="16" fillId="0" borderId="4" xfId="655" applyBorder="1"/>
    <xf numFmtId="0" fontId="16" fillId="0" borderId="5" xfId="655" applyBorder="1" applyAlignment="1">
      <alignment horizontal="center"/>
    </xf>
    <xf numFmtId="0" fontId="16" fillId="0" borderId="6" xfId="655" applyBorder="1" applyAlignment="1">
      <alignment horizontal="center"/>
    </xf>
    <xf numFmtId="0" fontId="6" fillId="0" borderId="14" xfId="655" applyFont="1" applyBorder="1" applyAlignment="1">
      <alignment horizontal="center"/>
    </xf>
    <xf numFmtId="0" fontId="18" fillId="0" borderId="0" xfId="655" applyFont="1" applyAlignment="1">
      <alignment horizontal="center"/>
    </xf>
    <xf numFmtId="0" fontId="2" fillId="2" borderId="4" xfId="655" applyFont="1" applyFill="1" applyBorder="1" applyAlignment="1">
      <alignment horizontal="left"/>
    </xf>
    <xf numFmtId="0" fontId="16" fillId="2" borderId="5" xfId="655" applyFill="1" applyBorder="1"/>
    <xf numFmtId="165" fontId="16" fillId="2" borderId="5" xfId="655" applyNumberFormat="1" applyFill="1" applyBorder="1" applyAlignment="1">
      <alignment horizontal="left"/>
    </xf>
    <xf numFmtId="0" fontId="16" fillId="3" borderId="12" xfId="655" applyFill="1" applyBorder="1" applyAlignment="1">
      <alignment wrapText="1"/>
    </xf>
    <xf numFmtId="165" fontId="16" fillId="0" borderId="8" xfId="655" applyNumberFormat="1" applyBorder="1" applyAlignment="1">
      <alignment horizontal="left" wrapText="1"/>
    </xf>
    <xf numFmtId="0" fontId="16" fillId="0" borderId="4" xfId="655" applyBorder="1" applyAlignment="1">
      <alignment horizontal="left" wrapText="1"/>
    </xf>
    <xf numFmtId="0" fontId="16" fillId="0" borderId="5" xfId="655" applyBorder="1" applyAlignment="1">
      <alignment horizontal="left" wrapText="1"/>
    </xf>
    <xf numFmtId="0" fontId="16" fillId="0" borderId="6" xfId="655" applyBorder="1" applyAlignment="1">
      <alignment horizontal="left" wrapText="1"/>
    </xf>
    <xf numFmtId="0" fontId="16" fillId="6" borderId="10" xfId="655" applyFill="1" applyBorder="1" applyAlignment="1">
      <alignment horizontal="left"/>
    </xf>
    <xf numFmtId="0" fontId="16" fillId="6" borderId="2" xfId="655" applyFill="1" applyBorder="1"/>
    <xf numFmtId="165" fontId="16" fillId="6" borderId="2" xfId="655" applyNumberFormat="1" applyFill="1" applyBorder="1" applyAlignment="1">
      <alignment horizontal="left"/>
    </xf>
    <xf numFmtId="0" fontId="16" fillId="6" borderId="3" xfId="655" applyFill="1" applyBorder="1"/>
    <xf numFmtId="0" fontId="16" fillId="6" borderId="1" xfId="655" applyFill="1" applyBorder="1"/>
    <xf numFmtId="0" fontId="16" fillId="6" borderId="2" xfId="655" applyFill="1" applyBorder="1" applyAlignment="1">
      <alignment horizontal="center"/>
    </xf>
    <xf numFmtId="0" fontId="16" fillId="6" borderId="3" xfId="655" applyFill="1" applyBorder="1" applyAlignment="1">
      <alignment horizontal="center"/>
    </xf>
    <xf numFmtId="0" fontId="6" fillId="6" borderId="12" xfId="655" applyFont="1" applyFill="1" applyBorder="1" applyAlignment="1">
      <alignment horizontal="center"/>
    </xf>
    <xf numFmtId="0" fontId="16" fillId="6" borderId="0" xfId="655" applyFill="1"/>
    <xf numFmtId="165" fontId="16" fillId="6" borderId="0" xfId="655" applyNumberFormat="1" applyFill="1" applyAlignment="1">
      <alignment horizontal="left"/>
    </xf>
    <xf numFmtId="0" fontId="16" fillId="6" borderId="11" xfId="655" applyFill="1" applyBorder="1" applyAlignment="1">
      <alignment wrapText="1"/>
    </xf>
    <xf numFmtId="0" fontId="16" fillId="6" borderId="10" xfId="655" applyFill="1" applyBorder="1"/>
    <xf numFmtId="0" fontId="16" fillId="6" borderId="0" xfId="655" applyFill="1" applyAlignment="1">
      <alignment horizontal="center"/>
    </xf>
    <xf numFmtId="0" fontId="16" fillId="6" borderId="11" xfId="655" applyFill="1" applyBorder="1" applyAlignment="1">
      <alignment horizontal="center"/>
    </xf>
    <xf numFmtId="0" fontId="16" fillId="6" borderId="4" xfId="655" applyFill="1" applyBorder="1" applyAlignment="1">
      <alignment horizontal="left" wrapText="1"/>
    </xf>
    <xf numFmtId="0" fontId="16" fillId="6" borderId="5" xfId="655" applyFill="1" applyBorder="1"/>
    <xf numFmtId="165" fontId="16" fillId="6" borderId="5" xfId="655" applyNumberFormat="1" applyFill="1" applyBorder="1" applyAlignment="1">
      <alignment horizontal="left"/>
    </xf>
    <xf numFmtId="0" fontId="16" fillId="6" borderId="6" xfId="655" applyFill="1" applyBorder="1"/>
    <xf numFmtId="0" fontId="16" fillId="6" borderId="4" xfId="655" applyFill="1" applyBorder="1"/>
    <xf numFmtId="0" fontId="16" fillId="6" borderId="5" xfId="655" applyFill="1" applyBorder="1" applyAlignment="1">
      <alignment horizontal="center"/>
    </xf>
    <xf numFmtId="0" fontId="16" fillId="6" borderId="6" xfId="655" applyFill="1" applyBorder="1" applyAlignment="1">
      <alignment horizontal="center"/>
    </xf>
    <xf numFmtId="0" fontId="6" fillId="6" borderId="14" xfId="655" applyFont="1" applyFill="1" applyBorder="1" applyAlignment="1">
      <alignment horizontal="center"/>
    </xf>
    <xf numFmtId="0" fontId="18" fillId="6" borderId="0" xfId="655" applyFont="1" applyFill="1" applyAlignment="1">
      <alignment horizontal="center"/>
    </xf>
    <xf numFmtId="0" fontId="16" fillId="0" borderId="5" xfId="655" applyBorder="1" applyAlignment="1">
      <alignment horizontal="left"/>
    </xf>
    <xf numFmtId="0" fontId="2" fillId="2" borderId="2" xfId="655" applyFont="1" applyFill="1" applyBorder="1"/>
    <xf numFmtId="165" fontId="2" fillId="2" borderId="2" xfId="655" applyNumberFormat="1" applyFont="1" applyFill="1" applyBorder="1" applyAlignment="1">
      <alignment horizontal="left"/>
    </xf>
    <xf numFmtId="0" fontId="2" fillId="0" borderId="0" xfId="655" applyFont="1"/>
    <xf numFmtId="0" fontId="6" fillId="0" borderId="0" xfId="655" applyFont="1" applyAlignment="1">
      <alignment horizontal="left" wrapText="1"/>
    </xf>
    <xf numFmtId="0" fontId="6" fillId="0" borderId="4" xfId="655" applyFont="1" applyBorder="1" applyAlignment="1">
      <alignment horizontal="left" wrapText="1"/>
    </xf>
    <xf numFmtId="0" fontId="6" fillId="0" borderId="5" xfId="655" applyFont="1" applyBorder="1" applyAlignment="1">
      <alignment horizontal="left" wrapText="1"/>
    </xf>
    <xf numFmtId="0" fontId="6" fillId="0" borderId="6" xfId="655" applyFont="1" applyBorder="1" applyAlignment="1">
      <alignment horizontal="left" wrapText="1"/>
    </xf>
    <xf numFmtId="0" fontId="16" fillId="6" borderId="8" xfId="655" applyFill="1" applyBorder="1"/>
    <xf numFmtId="165" fontId="16" fillId="6" borderId="8" xfId="655" applyNumberFormat="1" applyFill="1" applyBorder="1" applyAlignment="1">
      <alignment horizontal="left"/>
    </xf>
    <xf numFmtId="0" fontId="16" fillId="6" borderId="9" xfId="655" applyFill="1" applyBorder="1"/>
    <xf numFmtId="0" fontId="6" fillId="6" borderId="0" xfId="655" applyFont="1" applyFill="1"/>
    <xf numFmtId="0" fontId="6" fillId="6" borderId="7" xfId="655" applyFont="1" applyFill="1" applyBorder="1"/>
    <xf numFmtId="0" fontId="6" fillId="6" borderId="8" xfId="655" applyFont="1" applyFill="1" applyBorder="1" applyAlignment="1">
      <alignment horizontal="center"/>
    </xf>
    <xf numFmtId="0" fontId="6" fillId="6" borderId="9" xfId="655" applyFont="1" applyFill="1" applyBorder="1" applyAlignment="1">
      <alignment horizontal="center"/>
    </xf>
    <xf numFmtId="0" fontId="6" fillId="6" borderId="0" xfId="655" applyFont="1" applyFill="1" applyAlignment="1">
      <alignment horizontal="center"/>
    </xf>
    <xf numFmtId="0" fontId="6" fillId="6" borderId="15" xfId="655" applyFont="1" applyFill="1" applyBorder="1" applyAlignment="1">
      <alignment horizontal="center"/>
    </xf>
    <xf numFmtId="0" fontId="4" fillId="6" borderId="0" xfId="655" applyFont="1" applyFill="1" applyAlignment="1">
      <alignment horizontal="center"/>
    </xf>
    <xf numFmtId="0" fontId="16" fillId="2" borderId="3" xfId="655" applyFill="1" applyBorder="1"/>
    <xf numFmtId="0" fontId="16" fillId="3" borderId="2" xfId="655" applyFill="1" applyBorder="1"/>
    <xf numFmtId="0" fontId="16" fillId="2" borderId="6" xfId="655" applyFill="1" applyBorder="1"/>
    <xf numFmtId="0" fontId="2" fillId="2" borderId="3" xfId="655" applyFont="1" applyFill="1" applyBorder="1"/>
    <xf numFmtId="0" fontId="6" fillId="4" borderId="0" xfId="655" applyFont="1" applyFill="1"/>
    <xf numFmtId="0" fontId="16" fillId="0" borderId="0" xfId="655" applyAlignment="1">
      <alignment wrapText="1"/>
    </xf>
    <xf numFmtId="0" fontId="16" fillId="0" borderId="7" xfId="655" applyBorder="1" applyAlignment="1">
      <alignment wrapText="1"/>
    </xf>
    <xf numFmtId="0" fontId="6" fillId="0" borderId="14" xfId="655" applyFont="1" applyBorder="1" applyAlignment="1">
      <alignment wrapText="1"/>
    </xf>
    <xf numFmtId="0" fontId="2" fillId="2" borderId="5" xfId="655" applyFont="1" applyFill="1" applyBorder="1"/>
    <xf numFmtId="165" fontId="2" fillId="2" borderId="5" xfId="655" applyNumberFormat="1" applyFont="1" applyFill="1" applyBorder="1" applyAlignment="1">
      <alignment horizontal="left"/>
    </xf>
    <xf numFmtId="0" fontId="2" fillId="2" borderId="6" xfId="655" applyFont="1" applyFill="1" applyBorder="1"/>
    <xf numFmtId="0" fontId="6" fillId="0" borderId="0" xfId="655" applyFont="1" applyAlignment="1">
      <alignment wrapText="1"/>
    </xf>
    <xf numFmtId="0" fontId="16" fillId="6" borderId="7" xfId="655" applyFill="1" applyBorder="1" applyAlignment="1">
      <alignment horizontal="left" wrapText="1"/>
    </xf>
    <xf numFmtId="0" fontId="6" fillId="0" borderId="0" xfId="655" applyFont="1"/>
    <xf numFmtId="0" fontId="6" fillId="0" borderId="0" xfId="655" applyFont="1" applyAlignment="1">
      <alignment horizontal="center"/>
    </xf>
    <xf numFmtId="0" fontId="8" fillId="0" borderId="15" xfId="0" applyFont="1" applyBorder="1" applyAlignment="1">
      <alignment wrapText="1"/>
    </xf>
    <xf numFmtId="0" fontId="0" fillId="0" borderId="15" xfId="655" applyFont="1" applyBorder="1" applyAlignment="1">
      <alignment horizontal="center"/>
    </xf>
    <xf numFmtId="0" fontId="4" fillId="0" borderId="15" xfId="655" applyFont="1" applyBorder="1"/>
    <xf numFmtId="0" fontId="0" fillId="0" borderId="15" xfId="655" applyFont="1" applyBorder="1"/>
    <xf numFmtId="0" fontId="4" fillId="0" borderId="0" xfId="0" applyFont="1" applyAlignment="1">
      <alignment horizontal="right" vertical="center"/>
    </xf>
    <xf numFmtId="0" fontId="0" fillId="0" borderId="0" xfId="0" applyAlignment="1">
      <alignment horizontal="left" vertical="center" wrapText="1"/>
    </xf>
    <xf numFmtId="0" fontId="0" fillId="6" borderId="6" xfId="0" applyFill="1" applyBorder="1" applyAlignment="1">
      <alignment horizontal="center" vertical="center"/>
    </xf>
    <xf numFmtId="0" fontId="4" fillId="6" borderId="0" xfId="0" applyFont="1" applyFill="1" applyAlignment="1">
      <alignment horizontal="center"/>
    </xf>
    <xf numFmtId="0" fontId="0" fillId="6" borderId="7" xfId="0" applyFill="1" applyBorder="1" applyAlignment="1">
      <alignment horizontal="left" wrapText="1"/>
    </xf>
    <xf numFmtId="0" fontId="4" fillId="6" borderId="0" xfId="0" applyFont="1" applyFill="1" applyAlignment="1">
      <alignment horizontal="center" vertical="center"/>
    </xf>
    <xf numFmtId="0" fontId="0" fillId="6" borderId="4" xfId="0" applyFill="1" applyBorder="1" applyAlignment="1">
      <alignment horizontal="left" wrapText="1"/>
    </xf>
    <xf numFmtId="0" fontId="0" fillId="0" borderId="0" xfId="0" applyAlignment="1">
      <alignment horizontal="center"/>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7" xfId="0" applyFont="1" applyFill="1" applyBorder="1" applyAlignment="1">
      <alignment horizontal="center" wrapText="1"/>
    </xf>
    <xf numFmtId="0" fontId="4" fillId="0" borderId="0" xfId="0" applyFont="1" applyAlignment="1">
      <alignment horizontal="center" vertical="top" wrapText="1"/>
    </xf>
    <xf numFmtId="0" fontId="0" fillId="0" borderId="6" xfId="0" applyBorder="1" applyAlignment="1">
      <alignment horizontal="center"/>
    </xf>
    <xf numFmtId="0" fontId="0" fillId="0" borderId="11" xfId="0" applyBorder="1" applyAlignment="1">
      <alignment horizontal="center"/>
    </xf>
    <xf numFmtId="0" fontId="0" fillId="0" borderId="10"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2" xfId="0" applyBorder="1"/>
    <xf numFmtId="0" fontId="0" fillId="0" borderId="0" xfId="0" applyAlignment="1">
      <alignment vertical="top" wrapText="1"/>
    </xf>
    <xf numFmtId="0" fontId="0" fillId="0" borderId="0" xfId="0" applyAlignment="1">
      <alignment horizontal="center"/>
    </xf>
    <xf numFmtId="0" fontId="0" fillId="0" borderId="5" xfId="0" applyBorder="1"/>
    <xf numFmtId="0" fontId="0" fillId="0" borderId="6" xfId="0" applyBorder="1"/>
    <xf numFmtId="0" fontId="0" fillId="0" borderId="0" xfId="0" applyAlignment="1">
      <alignment horizontal="left" wrapText="1"/>
    </xf>
    <xf numFmtId="0" fontId="0" fillId="0" borderId="5" xfId="0" applyBorder="1" applyAlignment="1">
      <alignment horizontal="center"/>
    </xf>
    <xf numFmtId="0" fontId="2" fillId="2" borderId="4" xfId="0" applyFont="1" applyFill="1" applyBorder="1" applyAlignment="1">
      <alignment horizontal="left"/>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left"/>
    </xf>
    <xf numFmtId="0" fontId="2" fillId="2" borderId="4" xfId="0" applyFont="1" applyFill="1" applyBorder="1" applyAlignment="1">
      <alignment wrapText="1"/>
    </xf>
    <xf numFmtId="0" fontId="2" fillId="2" borderId="0" xfId="0" applyFont="1" applyFill="1" applyAlignment="1"/>
    <xf numFmtId="0" fontId="2" fillId="5" borderId="7" xfId="0" applyFont="1" applyFill="1" applyBorder="1" applyAlignment="1">
      <alignment vertical="top"/>
    </xf>
    <xf numFmtId="0" fontId="2" fillId="5" borderId="8" xfId="0" applyFont="1" applyFill="1" applyBorder="1" applyAlignment="1">
      <alignment vertical="top"/>
    </xf>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1" xfId="0" applyFont="1" applyFill="1" applyBorder="1" applyAlignment="1"/>
    <xf numFmtId="0" fontId="2" fillId="2" borderId="2" xfId="0" applyFont="1" applyFill="1" applyBorder="1" applyAlignment="1"/>
    <xf numFmtId="0" fontId="2" fillId="2" borderId="3" xfId="0" applyFont="1" applyFill="1" applyBorder="1" applyAlignment="1"/>
    <xf numFmtId="0" fontId="0" fillId="0" borderId="0" xfId="0" applyBorder="1" applyAlignment="1">
      <alignment horizontal="center"/>
    </xf>
    <xf numFmtId="0" fontId="6" fillId="0" borderId="15" xfId="0" applyFont="1" applyBorder="1" applyAlignment="1">
      <alignment wrapText="1"/>
    </xf>
    <xf numFmtId="0" fontId="0" fillId="6" borderId="2" xfId="0" applyFill="1" applyBorder="1" applyAlignment="1">
      <alignment horizontal="center"/>
    </xf>
    <xf numFmtId="0" fontId="0" fillId="6" borderId="0" xfId="0" applyFill="1" applyBorder="1" applyAlignment="1">
      <alignment horizontal="center"/>
    </xf>
    <xf numFmtId="0" fontId="0" fillId="3" borderId="10" xfId="0" applyFill="1" applyBorder="1" applyAlignment="1">
      <alignment vertical="top" wrapText="1"/>
    </xf>
    <xf numFmtId="0" fontId="8" fillId="0" borderId="13" xfId="0" applyFont="1" applyBorder="1" applyAlignment="1">
      <alignment horizontal="center" vertical="top" wrapText="1"/>
    </xf>
    <xf numFmtId="0" fontId="2" fillId="2" borderId="4" xfId="0" applyFont="1" applyFill="1" applyBorder="1" applyAlignment="1">
      <alignment horizontal="center" wrapText="1"/>
    </xf>
    <xf numFmtId="0" fontId="0" fillId="2" borderId="2" xfId="0" applyFill="1" applyBorder="1" applyAlignment="1">
      <alignment horizontal="center"/>
    </xf>
    <xf numFmtId="164" fontId="15" fillId="0" borderId="0" xfId="0" applyNumberFormat="1" applyFont="1" applyAlignment="1">
      <alignment horizontal="left" vertical="top" wrapText="1"/>
    </xf>
    <xf numFmtId="0" fontId="0" fillId="0" borderId="0" xfId="0" applyAlignment="1">
      <alignment horizontal="center"/>
    </xf>
    <xf numFmtId="0" fontId="19" fillId="0" borderId="0" xfId="0" applyFont="1"/>
    <xf numFmtId="0" fontId="20" fillId="0" borderId="0" xfId="0" applyFont="1"/>
    <xf numFmtId="0" fontId="4" fillId="0" borderId="0" xfId="0" applyFont="1" applyAlignment="1">
      <alignment horizontal="left" wrapText="1"/>
    </xf>
    <xf numFmtId="165" fontId="16" fillId="0" borderId="0" xfId="655" applyNumberFormat="1" applyAlignment="1">
      <alignment horizontal="left" wrapText="1"/>
    </xf>
    <xf numFmtId="0" fontId="16" fillId="0" borderId="15" xfId="655" applyBorder="1"/>
    <xf numFmtId="0" fontId="4" fillId="0" borderId="0" xfId="0" applyFont="1" applyAlignment="1">
      <alignment horizontal="left" vertical="top" wrapText="1"/>
    </xf>
    <xf numFmtId="0" fontId="22" fillId="0" borderId="19" xfId="0" applyFont="1" applyBorder="1" applyAlignment="1">
      <alignment vertical="top" wrapText="1"/>
    </xf>
    <xf numFmtId="0" fontId="4" fillId="0" borderId="21" xfId="0" applyFont="1" applyBorder="1" applyAlignment="1">
      <alignment vertical="top" wrapText="1"/>
    </xf>
    <xf numFmtId="0" fontId="4" fillId="0" borderId="24" xfId="0" applyFont="1" applyBorder="1" applyAlignment="1">
      <alignment vertical="top" wrapText="1"/>
    </xf>
    <xf numFmtId="0" fontId="22" fillId="0" borderId="0" xfId="0" applyFont="1" applyBorder="1" applyAlignment="1">
      <alignment vertical="top" wrapText="1"/>
    </xf>
    <xf numFmtId="164" fontId="11" fillId="3" borderId="10" xfId="649" applyNumberFormat="1" applyFill="1" applyBorder="1" applyAlignment="1">
      <alignment horizontal="left"/>
    </xf>
    <xf numFmtId="164" fontId="15" fillId="0" borderId="0" xfId="0" applyNumberFormat="1" applyFont="1" applyAlignment="1">
      <alignment horizontal="left" vertical="top" wrapText="1"/>
    </xf>
    <xf numFmtId="164" fontId="11" fillId="3" borderId="1" xfId="649" applyNumberFormat="1" applyFill="1" applyBorder="1" applyAlignment="1">
      <alignment horizontal="left"/>
    </xf>
    <xf numFmtId="164" fontId="11" fillId="3" borderId="2" xfId="649" applyNumberFormat="1" applyFill="1" applyBorder="1" applyAlignment="1">
      <alignment horizontal="left"/>
    </xf>
    <xf numFmtId="164" fontId="11" fillId="3" borderId="3" xfId="649" applyNumberFormat="1" applyFill="1" applyBorder="1" applyAlignment="1">
      <alignment horizontal="left"/>
    </xf>
    <xf numFmtId="164" fontId="11" fillId="3" borderId="10" xfId="649" applyNumberFormat="1" applyFill="1" applyBorder="1" applyAlignment="1">
      <alignment horizontal="left"/>
    </xf>
    <xf numFmtId="164" fontId="11" fillId="3" borderId="0" xfId="649" applyNumberFormat="1" applyFill="1" applyAlignment="1">
      <alignment horizontal="left"/>
    </xf>
    <xf numFmtId="164" fontId="11" fillId="3" borderId="11" xfId="649" applyNumberFormat="1" applyFill="1" applyBorder="1" applyAlignment="1">
      <alignment horizontal="left"/>
    </xf>
    <xf numFmtId="164" fontId="15" fillId="0" borderId="0" xfId="0" applyNumberFormat="1" applyFont="1" applyAlignment="1">
      <alignment horizontal="left" vertical="top"/>
    </xf>
    <xf numFmtId="0" fontId="21" fillId="0" borderId="0" xfId="0" applyFont="1" applyAlignment="1">
      <alignment horizontal="left" wrapText="1"/>
    </xf>
    <xf numFmtId="0" fontId="11" fillId="0" borderId="0" xfId="649"/>
    <xf numFmtId="0" fontId="4" fillId="0" borderId="15" xfId="655" applyFont="1" applyBorder="1" applyAlignment="1">
      <alignment horizontal="center"/>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5"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1" fillId="0" borderId="15" xfId="0" applyFont="1" applyBorder="1" applyAlignment="1">
      <alignment horizontal="left" wrapText="1"/>
    </xf>
    <xf numFmtId="0" fontId="24" fillId="5" borderId="5" xfId="0" applyFont="1"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4" fillId="0" borderId="2" xfId="0" applyFont="1" applyBorder="1" applyAlignment="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17" xfId="0" applyFont="1" applyBorder="1" applyAlignment="1">
      <alignment vertical="top" wrapText="1"/>
    </xf>
    <xf numFmtId="0" fontId="22" fillId="0" borderId="18" xfId="0" applyFont="1" applyBorder="1" applyAlignment="1">
      <alignment vertical="top" wrapText="1"/>
    </xf>
    <xf numFmtId="0" fontId="2" fillId="2" borderId="0" xfId="0" applyFont="1" applyFill="1" applyAlignment="1">
      <alignment horizontal="center"/>
    </xf>
    <xf numFmtId="0" fontId="0" fillId="0" borderId="0" xfId="0" applyAlignment="1">
      <alignment horizontal="center"/>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2" fillId="0" borderId="20" xfId="0" applyFont="1" applyBorder="1" applyAlignment="1">
      <alignment vertical="top" wrapText="1"/>
    </xf>
    <xf numFmtId="0" fontId="22" fillId="0" borderId="15" xfId="0" applyFont="1" applyBorder="1" applyAlignment="1">
      <alignment vertical="top" wrapText="1"/>
    </xf>
    <xf numFmtId="0" fontId="22" fillId="0" borderId="19" xfId="0" applyFont="1" applyBorder="1" applyAlignment="1">
      <alignment vertical="top" wrapText="1"/>
    </xf>
    <xf numFmtId="0" fontId="22" fillId="0" borderId="21" xfId="0" applyFont="1" applyBorder="1" applyAlignment="1">
      <alignment vertical="top" wrapText="1"/>
    </xf>
    <xf numFmtId="0" fontId="4" fillId="0" borderId="0" xfId="0" applyFont="1" applyAlignment="1">
      <alignment horizontal="right"/>
    </xf>
    <xf numFmtId="0" fontId="4" fillId="0" borderId="0" xfId="0" applyFont="1" applyAlignment="1">
      <alignment horizontal="right" wrapText="1"/>
    </xf>
    <xf numFmtId="0" fontId="4" fillId="0" borderId="0" xfId="0" applyFont="1" applyAlignment="1">
      <alignment horizontal="right" vertical="top" wrapText="1"/>
    </xf>
    <xf numFmtId="0" fontId="22" fillId="0" borderId="17" xfId="0" applyFont="1" applyBorder="1" applyAlignment="1">
      <alignment horizontal="left" wrapText="1"/>
    </xf>
    <xf numFmtId="0" fontId="22" fillId="0" borderId="18" xfId="0" applyFont="1" applyBorder="1" applyAlignment="1">
      <alignment horizontal="left"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2" fillId="0" borderId="15" xfId="0" applyFont="1" applyBorder="1" applyAlignment="1">
      <alignment horizontal="left" wrapText="1"/>
    </xf>
    <xf numFmtId="0" fontId="22" fillId="0" borderId="21" xfId="0" applyFont="1" applyBorder="1" applyAlignment="1">
      <alignment horizontal="left" wrapText="1"/>
    </xf>
    <xf numFmtId="0" fontId="22" fillId="0" borderId="22" xfId="0" applyFont="1" applyBorder="1" applyAlignment="1">
      <alignment horizontal="left"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0" fillId="0" borderId="5" xfId="0" applyBorder="1"/>
    <xf numFmtId="0" fontId="0" fillId="0" borderId="6" xfId="0" applyBorder="1"/>
    <xf numFmtId="0" fontId="24" fillId="5" borderId="0" xfId="0" applyFont="1" applyFill="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0" fillId="0" borderId="5" xfId="0" applyBorder="1" applyAlignment="1">
      <alignment horizontal="center"/>
    </xf>
    <xf numFmtId="0" fontId="4" fillId="0" borderId="2" xfId="0" applyFont="1" applyBorder="1" applyAlignment="1">
      <alignment horizontal="right" wrapText="1"/>
    </xf>
    <xf numFmtId="0" fontId="4" fillId="0" borderId="2" xfId="0" applyFont="1" applyBorder="1" applyAlignment="1">
      <alignment horizontal="right" vertical="top" wrapText="1"/>
    </xf>
    <xf numFmtId="0" fontId="2" fillId="2" borderId="4" xfId="0" applyFont="1" applyFill="1" applyBorder="1" applyAlignment="1">
      <alignment horizontal="center" wrapText="1"/>
    </xf>
    <xf numFmtId="0" fontId="0" fillId="0" borderId="6" xfId="0"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4" fillId="0" borderId="0" xfId="655" applyFont="1" applyAlignment="1">
      <alignment horizontal="right"/>
    </xf>
    <xf numFmtId="0" fontId="4" fillId="0" borderId="2" xfId="655" applyFont="1" applyBorder="1" applyAlignment="1">
      <alignment horizontal="right"/>
    </xf>
    <xf numFmtId="0" fontId="2" fillId="2" borderId="1" xfId="655" applyFont="1" applyFill="1" applyBorder="1" applyAlignment="1">
      <alignment horizontal="center"/>
    </xf>
    <xf numFmtId="0" fontId="2" fillId="2" borderId="2" xfId="655" applyFont="1" applyFill="1" applyBorder="1" applyAlignment="1">
      <alignment horizontal="center"/>
    </xf>
    <xf numFmtId="0" fontId="2" fillId="2" borderId="3" xfId="655" applyFont="1" applyFill="1" applyBorder="1" applyAlignment="1">
      <alignment horizontal="center"/>
    </xf>
    <xf numFmtId="0" fontId="2" fillId="2" borderId="4" xfId="655" applyFont="1" applyFill="1" applyBorder="1" applyAlignment="1">
      <alignment horizontal="center"/>
    </xf>
    <xf numFmtId="0" fontId="2" fillId="2" borderId="5" xfId="655" applyFont="1" applyFill="1" applyBorder="1" applyAlignment="1">
      <alignment horizontal="center"/>
    </xf>
    <xf numFmtId="0" fontId="2" fillId="2" borderId="6" xfId="655" applyFont="1" applyFill="1" applyBorder="1" applyAlignment="1">
      <alignment horizontal="center"/>
    </xf>
    <xf numFmtId="0" fontId="4" fillId="0" borderId="0" xfId="655" applyFont="1" applyAlignment="1">
      <alignment horizontal="right" wrapText="1"/>
    </xf>
    <xf numFmtId="0" fontId="16" fillId="0" borderId="2" xfId="655" applyBorder="1" applyAlignment="1">
      <alignment horizontal="center"/>
    </xf>
    <xf numFmtId="0" fontId="16" fillId="0" borderId="3" xfId="655" applyBorder="1" applyAlignment="1">
      <alignment horizontal="center"/>
    </xf>
    <xf numFmtId="0" fontId="17" fillId="8" borderId="1" xfId="655" applyFont="1" applyFill="1" applyBorder="1" applyAlignment="1">
      <alignment horizontal="center" wrapText="1"/>
    </xf>
    <xf numFmtId="0" fontId="17" fillId="8" borderId="4" xfId="655" applyFont="1" applyFill="1" applyBorder="1" applyAlignment="1">
      <alignment horizontal="center" wrapText="1"/>
    </xf>
    <xf numFmtId="0" fontId="2" fillId="2" borderId="4" xfId="655" applyFont="1" applyFill="1" applyBorder="1" applyAlignment="1">
      <alignment horizontal="left" wrapText="1"/>
    </xf>
    <xf numFmtId="0" fontId="2" fillId="2" borderId="5" xfId="655" applyFont="1" applyFill="1" applyBorder="1" applyAlignment="1">
      <alignment horizontal="left" wrapText="1"/>
    </xf>
    <xf numFmtId="0" fontId="2" fillId="2" borderId="6" xfId="655" applyFont="1" applyFill="1" applyBorder="1" applyAlignment="1">
      <alignment horizontal="left" wrapText="1"/>
    </xf>
    <xf numFmtId="0" fontId="17" fillId="8" borderId="1" xfId="655" applyFont="1" applyFill="1" applyBorder="1" applyAlignment="1">
      <alignment horizontal="center"/>
    </xf>
    <xf numFmtId="0" fontId="17" fillId="8" borderId="2" xfId="655" applyFont="1" applyFill="1" applyBorder="1" applyAlignment="1">
      <alignment horizontal="center"/>
    </xf>
    <xf numFmtId="0" fontId="17" fillId="8" borderId="3" xfId="655" applyFont="1" applyFill="1" applyBorder="1" applyAlignment="1">
      <alignment horizontal="center"/>
    </xf>
    <xf numFmtId="0" fontId="17" fillId="8" borderId="4" xfId="655" applyFont="1" applyFill="1" applyBorder="1" applyAlignment="1">
      <alignment horizontal="center"/>
    </xf>
    <xf numFmtId="0" fontId="17" fillId="8" borderId="5" xfId="655" applyFont="1" applyFill="1" applyBorder="1" applyAlignment="1">
      <alignment horizontal="center"/>
    </xf>
    <xf numFmtId="0" fontId="17" fillId="8" borderId="6" xfId="655" applyFont="1" applyFill="1" applyBorder="1" applyAlignment="1">
      <alignment horizontal="center"/>
    </xf>
    <xf numFmtId="0" fontId="2" fillId="2" borderId="13" xfId="655" applyFont="1" applyFill="1" applyBorder="1" applyAlignment="1">
      <alignment horizontal="center" wrapText="1"/>
    </xf>
    <xf numFmtId="0" fontId="2" fillId="2" borderId="14" xfId="655" applyFont="1" applyFill="1" applyBorder="1" applyAlignment="1">
      <alignment horizontal="center" wrapText="1"/>
    </xf>
    <xf numFmtId="0" fontId="19" fillId="0" borderId="15" xfId="0" applyFont="1" applyBorder="1" applyAlignment="1">
      <alignment horizontal="left" wrapText="1"/>
    </xf>
    <xf numFmtId="0" fontId="16" fillId="0" borderId="5" xfId="655" applyBorder="1" applyAlignment="1">
      <alignment horizontal="center"/>
    </xf>
    <xf numFmtId="0" fontId="16" fillId="0" borderId="6" xfId="655" applyBorder="1" applyAlignment="1">
      <alignment horizontal="center"/>
    </xf>
    <xf numFmtId="0" fontId="17" fillId="8" borderId="16" xfId="655" applyFont="1" applyFill="1" applyBorder="1" applyAlignment="1">
      <alignment horizontal="center"/>
    </xf>
    <xf numFmtId="0" fontId="2" fillId="2" borderId="1" xfId="655" applyFont="1" applyFill="1" applyBorder="1" applyAlignment="1">
      <alignment horizontal="center" wrapText="1"/>
    </xf>
    <xf numFmtId="0" fontId="2" fillId="2" borderId="4" xfId="655"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164" fontId="0" fillId="0" borderId="15" xfId="0" applyNumberFormat="1" applyFont="1" applyBorder="1" applyAlignment="1">
      <alignment horizontal="left"/>
    </xf>
    <xf numFmtId="0" fontId="0" fillId="0" borderId="15" xfId="0" applyFont="1" applyBorder="1" applyAlignment="1">
      <alignment wrapText="1"/>
    </xf>
    <xf numFmtId="166" fontId="0" fillId="0" borderId="15" xfId="0" applyNumberFormat="1" applyFont="1" applyBorder="1" applyAlignment="1">
      <alignment horizontal="left"/>
    </xf>
    <xf numFmtId="164" fontId="0" fillId="0" borderId="15" xfId="655" applyNumberFormat="1" applyFont="1" applyBorder="1" applyAlignment="1">
      <alignment horizontal="left"/>
    </xf>
    <xf numFmtId="0" fontId="0" fillId="0" borderId="15" xfId="655" applyFont="1" applyBorder="1" applyAlignment="1">
      <alignment wrapText="1"/>
    </xf>
    <xf numFmtId="166" fontId="0" fillId="0" borderId="15" xfId="655" applyNumberFormat="1" applyFont="1" applyBorder="1" applyAlignment="1">
      <alignment horizontal="left"/>
    </xf>
  </cellXfs>
  <cellStyles count="6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cellStyle name="Normal" xfId="0" builtinId="0"/>
    <cellStyle name="Normal 2" xfId="655" xr:uid="{00000000-0005-0000-0000-00008F020000}"/>
    <cellStyle name="Normal 3" xfId="656" xr:uid="{00000000-0005-0000-0000-000090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topLeftCell="A46" zoomScale="97" zoomScaleNormal="150" workbookViewId="0">
      <selection activeCell="B54" sqref="B54"/>
    </sheetView>
  </sheetViews>
  <sheetFormatPr defaultColWidth="11.1640625" defaultRowHeight="15.5"/>
  <cols>
    <col min="1" max="1" width="14.6640625" style="96" customWidth="1"/>
    <col min="2" max="2" width="90.6640625" customWidth="1"/>
    <col min="3" max="3" width="23.5" style="97" customWidth="1"/>
    <col min="5" max="6" width="15.6640625" customWidth="1"/>
    <col min="7" max="7" width="9" customWidth="1"/>
  </cols>
  <sheetData>
    <row r="1" spans="1:3" ht="18.5">
      <c r="A1" s="445" t="s">
        <v>44</v>
      </c>
      <c r="B1" s="445"/>
      <c r="C1" s="445"/>
    </row>
    <row r="2" spans="1:3" ht="18.5">
      <c r="A2" s="432"/>
      <c r="B2" s="432"/>
      <c r="C2" s="432"/>
    </row>
    <row r="3" spans="1:3" ht="18" customHeight="1">
      <c r="A3" s="453" t="s">
        <v>160</v>
      </c>
      <c r="B3" s="453"/>
      <c r="C3" s="432"/>
    </row>
    <row r="4" spans="1:3" ht="36" customHeight="1">
      <c r="A4" s="453" t="s">
        <v>161</v>
      </c>
      <c r="B4" s="453"/>
      <c r="C4" s="432"/>
    </row>
    <row r="5" spans="1:3" ht="54" customHeight="1">
      <c r="A5" s="453" t="s">
        <v>162</v>
      </c>
      <c r="B5" s="453"/>
      <c r="C5" s="432"/>
    </row>
    <row r="6" spans="1:3" ht="36" customHeight="1">
      <c r="A6" s="453" t="s">
        <v>163</v>
      </c>
      <c r="B6" s="453"/>
      <c r="C6" s="432"/>
    </row>
    <row r="7" spans="1:3" ht="54" customHeight="1">
      <c r="A7" s="453" t="s">
        <v>164</v>
      </c>
      <c r="B7" s="453"/>
      <c r="C7" s="432"/>
    </row>
    <row r="8" spans="1:3" ht="54" customHeight="1">
      <c r="A8" s="453" t="s">
        <v>165</v>
      </c>
      <c r="B8" s="453"/>
      <c r="C8" s="432"/>
    </row>
    <row r="9" spans="1:3" ht="54" customHeight="1">
      <c r="A9" s="453" t="s">
        <v>166</v>
      </c>
      <c r="B9" s="453"/>
      <c r="C9" s="432"/>
    </row>
    <row r="10" spans="1:3" ht="18" customHeight="1">
      <c r="A10" s="453" t="s">
        <v>266</v>
      </c>
      <c r="B10" s="453"/>
      <c r="C10" s="432"/>
    </row>
    <row r="11" spans="1:3" ht="18" customHeight="1">
      <c r="A11" s="453" t="s">
        <v>267</v>
      </c>
      <c r="B11" s="453"/>
      <c r="C11" s="432"/>
    </row>
    <row r="12" spans="1:3" ht="18.5">
      <c r="A12" s="432"/>
      <c r="B12" s="432"/>
      <c r="C12" s="432"/>
    </row>
    <row r="13" spans="1:3" ht="18.5">
      <c r="A13" s="452" t="s">
        <v>45</v>
      </c>
      <c r="B13" s="452"/>
      <c r="C13" s="452"/>
    </row>
    <row r="14" spans="1:3" ht="17">
      <c r="A14" s="104"/>
      <c r="B14" s="104"/>
      <c r="C14" s="104"/>
    </row>
    <row r="15" spans="1:3">
      <c r="A15" s="446" t="s">
        <v>212</v>
      </c>
      <c r="B15" s="447"/>
      <c r="C15" s="448"/>
    </row>
    <row r="16" spans="1:3">
      <c r="A16" s="449" t="s">
        <v>213</v>
      </c>
      <c r="B16" s="450"/>
      <c r="C16" s="451"/>
    </row>
    <row r="17" spans="1:3">
      <c r="A17" s="444" t="s">
        <v>214</v>
      </c>
      <c r="B17" s="189"/>
      <c r="C17" s="190"/>
    </row>
    <row r="18" spans="1:3">
      <c r="A18" s="444" t="s">
        <v>215</v>
      </c>
      <c r="B18" s="189"/>
      <c r="C18" s="190"/>
    </row>
    <row r="19" spans="1:3">
      <c r="A19" s="449" t="s">
        <v>216</v>
      </c>
      <c r="B19" s="450"/>
      <c r="C19" s="451"/>
    </row>
    <row r="20" spans="1:3">
      <c r="A20" s="449" t="s">
        <v>217</v>
      </c>
      <c r="B20" s="450"/>
      <c r="C20" s="451"/>
    </row>
    <row r="21" spans="1:3">
      <c r="A21" s="449" t="s">
        <v>218</v>
      </c>
      <c r="B21" s="450"/>
      <c r="C21" s="451"/>
    </row>
    <row r="22" spans="1:3">
      <c r="A22" s="449" t="s">
        <v>219</v>
      </c>
      <c r="B22" s="450"/>
      <c r="C22" s="451"/>
    </row>
    <row r="23" spans="1:3">
      <c r="A23" s="449" t="s">
        <v>220</v>
      </c>
      <c r="B23" s="450"/>
      <c r="C23" s="451"/>
    </row>
    <row r="24" spans="1:3">
      <c r="A24" s="449" t="s">
        <v>221</v>
      </c>
      <c r="B24" s="450"/>
      <c r="C24" s="451"/>
    </row>
    <row r="25" spans="1:3">
      <c r="A25" s="449" t="s">
        <v>222</v>
      </c>
      <c r="B25" s="450"/>
      <c r="C25" s="451"/>
    </row>
    <row r="26" spans="1:3">
      <c r="A26" s="449" t="s">
        <v>223</v>
      </c>
      <c r="B26" s="450"/>
      <c r="C26" s="451"/>
    </row>
    <row r="27" spans="1:3">
      <c r="A27" s="449" t="s">
        <v>224</v>
      </c>
      <c r="B27" s="450"/>
      <c r="C27" s="451"/>
    </row>
    <row r="28" spans="1:3">
      <c r="A28" s="449" t="s">
        <v>225</v>
      </c>
      <c r="B28" s="450"/>
      <c r="C28" s="451"/>
    </row>
    <row r="29" spans="1:3">
      <c r="A29" s="449" t="s">
        <v>226</v>
      </c>
      <c r="B29" s="450"/>
      <c r="C29" s="451"/>
    </row>
    <row r="30" spans="1:3">
      <c r="A30" s="449" t="s">
        <v>227</v>
      </c>
      <c r="B30" s="450"/>
      <c r="C30" s="451"/>
    </row>
    <row r="31" spans="1:3">
      <c r="A31" s="454" t="s">
        <v>269</v>
      </c>
      <c r="B31" s="454"/>
      <c r="C31" s="454"/>
    </row>
    <row r="32" spans="1:3">
      <c r="A32" s="189"/>
      <c r="B32" s="189"/>
      <c r="C32" s="189"/>
    </row>
    <row r="33" spans="1:3">
      <c r="A33" s="189"/>
      <c r="B33" s="189"/>
      <c r="C33" s="189"/>
    </row>
    <row r="34" spans="1:3" s="128" customFormat="1" ht="18.5">
      <c r="A34" s="279"/>
      <c r="B34" s="279"/>
      <c r="C34" s="279"/>
    </row>
    <row r="35" spans="1:3" ht="18.5">
      <c r="A35" s="280" t="s">
        <v>39</v>
      </c>
      <c r="B35" s="280"/>
      <c r="C35" s="280"/>
    </row>
    <row r="37" spans="1:3">
      <c r="A37" s="102" t="s">
        <v>40</v>
      </c>
      <c r="B37" s="98" t="s">
        <v>41</v>
      </c>
      <c r="C37" s="99" t="s">
        <v>42</v>
      </c>
    </row>
    <row r="38" spans="1:3">
      <c r="A38" s="100">
        <v>1</v>
      </c>
      <c r="B38" s="103" t="s">
        <v>43</v>
      </c>
      <c r="C38" s="101">
        <v>42673</v>
      </c>
    </row>
    <row r="39" spans="1:3">
      <c r="A39" s="100">
        <v>1.1000000000000001</v>
      </c>
      <c r="B39" s="103" t="s">
        <v>110</v>
      </c>
      <c r="C39" s="101">
        <v>42734</v>
      </c>
    </row>
    <row r="40" spans="1:3" ht="46.5">
      <c r="A40" s="100">
        <v>1.2</v>
      </c>
      <c r="B40" s="381" t="s">
        <v>125</v>
      </c>
      <c r="C40" s="101">
        <v>42758</v>
      </c>
    </row>
    <row r="41" spans="1:3" ht="31">
      <c r="A41" s="100">
        <v>1.3</v>
      </c>
      <c r="B41" s="84" t="s">
        <v>126</v>
      </c>
      <c r="C41" s="101">
        <v>42782</v>
      </c>
    </row>
    <row r="42" spans="1:3">
      <c r="A42" s="100">
        <v>1.4</v>
      </c>
      <c r="B42" s="84" t="s">
        <v>133</v>
      </c>
      <c r="C42" s="101">
        <v>42972</v>
      </c>
    </row>
    <row r="43" spans="1:3" ht="93">
      <c r="A43" s="100">
        <v>1.5</v>
      </c>
      <c r="B43" s="84" t="s">
        <v>135</v>
      </c>
      <c r="C43" s="101">
        <v>43329</v>
      </c>
    </row>
    <row r="44" spans="1:3" ht="77.5">
      <c r="A44" s="100">
        <v>1.6</v>
      </c>
      <c r="B44" s="84" t="s">
        <v>136</v>
      </c>
      <c r="C44" s="101">
        <v>43440</v>
      </c>
    </row>
    <row r="45" spans="1:3" ht="31">
      <c r="A45" s="100">
        <v>1.7</v>
      </c>
      <c r="B45" s="84" t="s">
        <v>140</v>
      </c>
      <c r="C45" s="101">
        <v>43524</v>
      </c>
    </row>
    <row r="46" spans="1:3" ht="46.5">
      <c r="A46" s="100">
        <v>1.8</v>
      </c>
      <c r="B46" s="84" t="s">
        <v>146</v>
      </c>
      <c r="C46" s="101">
        <v>43581</v>
      </c>
    </row>
    <row r="47" spans="1:3" ht="31">
      <c r="A47" s="100">
        <v>1.9</v>
      </c>
      <c r="B47" s="84" t="s">
        <v>147</v>
      </c>
      <c r="C47" s="101">
        <v>43644</v>
      </c>
    </row>
    <row r="48" spans="1:3" ht="46.5" customHeight="1">
      <c r="A48" s="551">
        <v>2</v>
      </c>
      <c r="B48" s="552" t="s">
        <v>148</v>
      </c>
      <c r="C48" s="553">
        <v>43738</v>
      </c>
    </row>
    <row r="49" spans="1:3" ht="31">
      <c r="A49" s="554">
        <v>2.1</v>
      </c>
      <c r="B49" s="555" t="s">
        <v>211</v>
      </c>
      <c r="C49" s="556">
        <v>43997</v>
      </c>
    </row>
  </sheetData>
  <sheetProtection algorithmName="SHA-512" hashValue="T09lViWxZ3OR3gsmwTAwSk+ycky4L4yjw0r3GnW1vUuSI3Qwksb+NGyg4tCMBdB03LPGln/ZvNJ+eUQZiSq08Q==" saltValue="uURRPjdU6GDCLcBu4YTKBQ==" spinCount="100000" sheet="1" formatCells="0" formatColumns="0" formatRows="0"/>
  <mergeCells count="26">
    <mergeCell ref="A7:B7"/>
    <mergeCell ref="A8:B8"/>
    <mergeCell ref="A9:B9"/>
    <mergeCell ref="A10:B10"/>
    <mergeCell ref="A11:B11"/>
    <mergeCell ref="A31:C31"/>
    <mergeCell ref="A24:C24"/>
    <mergeCell ref="A25:C25"/>
    <mergeCell ref="A26:C26"/>
    <mergeCell ref="A27:C27"/>
    <mergeCell ref="A1:C1"/>
    <mergeCell ref="A15:C15"/>
    <mergeCell ref="A16:C16"/>
    <mergeCell ref="A13:C13"/>
    <mergeCell ref="A30:C30"/>
    <mergeCell ref="A28:C28"/>
    <mergeCell ref="A29:C29"/>
    <mergeCell ref="A19:C19"/>
    <mergeCell ref="A20:C20"/>
    <mergeCell ref="A21:C21"/>
    <mergeCell ref="A22:C22"/>
    <mergeCell ref="A23:C23"/>
    <mergeCell ref="A3:B3"/>
    <mergeCell ref="A4:B4"/>
    <mergeCell ref="A5:B5"/>
    <mergeCell ref="A6:B6"/>
  </mergeCells>
  <hyperlinks>
    <hyperlink ref="A16" location="'Required Test 2'!A1" display="Required Test 2 - Stage 2 Objective 8 Measure 1 and Stage 3 Objective 5 Measure 1: Patient Electronic Access" xr:uid="{00000000-0004-0000-0000-000000000000}"/>
    <hyperlink ref="A19" location="'Required Test 3'!A1" display="Required Test 3 - Stage 2 Objective 6 and Stage 3 Objective Measure 2: Patient Education" xr:uid="{00000000-0004-0000-0000-000001000000}"/>
    <hyperlink ref="A20" location="'Required Test 4'!A1" display="Required Test 4 - Stage 2 Objective 8 Measure 2 and Stage 3 Objective Measure 1: View, Download, and Transmit" xr:uid="{00000000-0004-0000-0000-000002000000}"/>
    <hyperlink ref="A15" location="'Required Test 1'!A1" display="Required Test 1 - Stage 2 Objective 4 and Stage 3 Objective 2: Electronic Prescribing" xr:uid="{00000000-0004-0000-0000-000003000000}"/>
    <hyperlink ref="A23:C23" location="'RT 5 Secure Message'!A1" display="Required Test 5 - Secure Messaging" xr:uid="{00000000-0004-0000-0000-000004000000}"/>
    <hyperlink ref="A16:C16" location="'RT 2a Provider Patient Exchange'!A1" display="Required Test 2a - Patient Electronic Access (certified to (e)(1) and (g)(8) or (g)(9))" xr:uid="{00000000-0004-0000-0000-000005000000}"/>
    <hyperlink ref="A17" location="'RT 2b Provider Patient Exchange'!A1" display="Required Test 2b - Patient Electronic Access (certified to (e)(1))" xr:uid="{00000000-0004-0000-0000-000006000000}"/>
    <hyperlink ref="A21" location="'Required Test 4'!A1" display="Required Test 4 - Stage 2 Objective 8 Measure 2 and Stage 3 Objective Measure 1: View, Download, and Transmit" xr:uid="{00000000-0004-0000-0000-000007000000}"/>
    <hyperlink ref="A22" location="'Required Test 4'!A1" display="Required Test 4 - Stage 2 Objective 8 Measure 2 and Stage 3 Objective Measure 1: View, Download, and Transmit" xr:uid="{00000000-0004-0000-0000-000008000000}"/>
    <hyperlink ref="A20:C20" location="'RT 4a VDT'!A1" display="Required Test 4a -  View, Download, and Transmit (certified to (e)(1) and (g)(8) or (g)(9))" xr:uid="{00000000-0004-0000-0000-000009000000}"/>
    <hyperlink ref="A21:C21" location="'RT 4b VDT'!A1" display="Required Test 4b - View, Download, and Transmit (certified to (e)(1))" xr:uid="{00000000-0004-0000-0000-00000A000000}"/>
    <hyperlink ref="A22:C22" location="'RT 4c VDT'!A1" display="Required Test 4c - View, Download, and Transmit (certified to (g)(8) or (g)(9))" xr:uid="{00000000-0004-0000-0000-00000B000000}"/>
    <hyperlink ref="A24:C24" location="'RT 6 PGHD'!A1" display="Required Test 6 - Patient Generated Health Data" xr:uid="{00000000-0004-0000-0000-00000C000000}"/>
    <hyperlink ref="A25:C25" location="'RT 7 Electronic Referral Loops'!A1" display="Required Test 7 - Transitions of Care" xr:uid="{00000000-0004-0000-0000-00000D000000}"/>
    <hyperlink ref="A26:C26" location="'RT 8 Receive Incorporate'!A1" display="Required Test 8 - Receive and Incorporate" xr:uid="{00000000-0004-0000-0000-00000E000000}"/>
    <hyperlink ref="A27:C27" location="'RT 9 Med Reconciliation'!A1" display="Required Test 9 - Clinical Information Reconciliation" xr:uid="{00000000-0004-0000-0000-00000F000000}"/>
    <hyperlink ref="A18" location="'RT 2c Provider Patient Exchange'!A1" display="Required Test 2c - Patient Electronic Access (certified to (g)(8) or (g)(9))" xr:uid="{00000000-0004-0000-0000-000010000000}"/>
    <hyperlink ref="A19:C19" location="'RT 3 Patient Education'!A1" display="Required Test 3 - Patient Education" xr:uid="{00000000-0004-0000-0000-000011000000}"/>
    <hyperlink ref="A28" location="'Required Test 10'!A1" display="Required Test 10 -Stage 2 Objective 3 Measure 1 and Stage 3 Objective 4 Measure 1: CPOE Medications" xr:uid="{00000000-0004-0000-0000-000012000000}"/>
    <hyperlink ref="A29" location="'Required Test 11'!A1" display="Required Test 11 - Stage 2 Objective 3 Measure 2 and Stage 3 Objective 4 Measure 2: CPOE Laboratory" xr:uid="{00000000-0004-0000-0000-000013000000}"/>
    <hyperlink ref="A31" location="'Required Test 12'!A1" display="Required Test 12 - Stage 2 Objective 3 Measure 3 and Stage 3 Objective 4 Measure 3: CPOE Diagnostic Imaging" xr:uid="{00000000-0004-0000-0000-000014000000}"/>
    <hyperlink ref="A28:C28" location="'RT 10 CPOE Meds'!A1" display="Required Test 10 -CPOE Medications" xr:uid="{00000000-0004-0000-0000-000015000000}"/>
    <hyperlink ref="A29:C29" location="'RT 11 CPOE Labs'!A1" display="Required Test 11 - CPOE Laboratory" xr:uid="{00000000-0004-0000-0000-000016000000}"/>
    <hyperlink ref="A30" location="'Required Test 12'!A1" display="Required Test 12 - Stage 2 Objective 3 Measure 3 and Stage 3 Objective 4 Measure 3: CPOE Diagnostic Imaging" xr:uid="{00000000-0004-0000-0000-000017000000}"/>
    <hyperlink ref="A30:C30" location="'RT 12 CPOE Rads'!A1" display="Required Test 12 - CPOE Diagnostic Imaging" xr:uid="{00000000-0004-0000-0000-000018000000}"/>
    <hyperlink ref="A31:C31" location="'RT15 Receive &amp; Reconcile'!A1" display="Required Test 15 - upport Electronic Referral Loops by Receiving and Incorporating Health Information" xr:uid="{00000000-0004-0000-0000-00001C000000}"/>
    <hyperlink ref="A15:C15" location="'RT 1 ePrescribing'!A1" display="Required Test 1 - Electronic Prescribing" xr:uid="{00000000-0004-0000-0000-00001D000000}"/>
  </hyperlink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7"/>
  <sheetViews>
    <sheetView zoomScaleNormal="100" workbookViewId="0"/>
  </sheetViews>
  <sheetFormatPr defaultColWidth="11.1640625" defaultRowHeight="15.5"/>
  <cols>
    <col min="1" max="1" width="6.83203125" style="2" customWidth="1"/>
    <col min="2" max="3" width="16.1640625" customWidth="1"/>
    <col min="4" max="4" width="16.1640625" style="2" customWidth="1"/>
    <col min="5" max="5" width="5.6640625" customWidth="1"/>
    <col min="6" max="6" width="0.6640625" customWidth="1"/>
    <col min="7" max="7" width="20.33203125" customWidth="1"/>
    <col min="8" max="8" width="26.1640625" customWidth="1"/>
    <col min="9" max="9" width="0.6640625" customWidth="1"/>
    <col min="10" max="10" width="23.1640625" customWidth="1"/>
  </cols>
  <sheetData>
    <row r="1" spans="1:10" ht="30">
      <c r="A1" s="435" t="s">
        <v>159</v>
      </c>
    </row>
    <row r="2" spans="1:10" ht="16" thickBot="1">
      <c r="A2"/>
    </row>
    <row r="3" spans="1:10" s="407" customFormat="1" ht="36" customHeight="1">
      <c r="A3" s="494" t="s">
        <v>228</v>
      </c>
      <c r="B3" s="495"/>
      <c r="C3" s="495"/>
      <c r="D3" s="495"/>
      <c r="E3" s="496"/>
    </row>
    <row r="4" spans="1:10" s="407" customFormat="1" ht="36" customHeight="1">
      <c r="A4" s="497" t="s">
        <v>245</v>
      </c>
      <c r="B4" s="498"/>
      <c r="C4" s="498"/>
      <c r="D4" s="498"/>
      <c r="E4" s="499"/>
    </row>
    <row r="5" spans="1:10" s="407" customFormat="1" ht="235" customHeight="1" thickBot="1">
      <c r="A5" s="500" t="s">
        <v>246</v>
      </c>
      <c r="B5" s="501"/>
      <c r="C5" s="501"/>
      <c r="D5" s="501"/>
      <c r="E5" s="502"/>
    </row>
    <row r="6" spans="1:10" s="407" customFormat="1"/>
    <row r="7" spans="1:10" s="407" customFormat="1" ht="17" customHeight="1">
      <c r="A7" s="466" t="s">
        <v>268</v>
      </c>
      <c r="B7" s="466"/>
      <c r="C7" s="466"/>
      <c r="D7" s="466"/>
      <c r="E7" s="466"/>
      <c r="F7" s="466"/>
      <c r="G7" s="466"/>
      <c r="H7" s="466"/>
    </row>
    <row r="8" spans="1:10" s="407" customFormat="1" ht="36" customHeight="1">
      <c r="A8" s="465" t="s">
        <v>173</v>
      </c>
      <c r="B8" s="465"/>
      <c r="C8" s="465"/>
      <c r="D8" s="465"/>
      <c r="E8" s="465"/>
      <c r="F8" s="465"/>
      <c r="G8" s="465"/>
      <c r="H8" s="465"/>
    </row>
    <row r="9" spans="1:10" s="407" customFormat="1" ht="162" customHeight="1">
      <c r="A9" s="465" t="s">
        <v>189</v>
      </c>
      <c r="B9" s="465"/>
      <c r="C9" s="465"/>
      <c r="D9" s="465"/>
      <c r="E9" s="465"/>
      <c r="F9" s="465"/>
      <c r="G9" s="465"/>
      <c r="H9" s="465"/>
    </row>
    <row r="10" spans="1:10" s="407" customFormat="1" ht="108" customHeight="1">
      <c r="A10" s="465" t="s">
        <v>184</v>
      </c>
      <c r="B10" s="465"/>
      <c r="C10" s="465"/>
      <c r="D10" s="465"/>
      <c r="E10" s="465"/>
      <c r="F10" s="465"/>
      <c r="G10" s="465"/>
      <c r="H10" s="465"/>
    </row>
    <row r="11" spans="1:10" s="407" customFormat="1" ht="126" customHeight="1">
      <c r="A11" s="465" t="s">
        <v>190</v>
      </c>
      <c r="B11" s="465"/>
      <c r="C11" s="465"/>
      <c r="D11" s="465"/>
      <c r="E11" s="465"/>
      <c r="F11" s="465"/>
      <c r="G11" s="465"/>
      <c r="H11" s="465"/>
    </row>
    <row r="12" spans="1:10" s="407" customFormat="1" ht="36" customHeight="1">
      <c r="A12" s="465" t="s">
        <v>186</v>
      </c>
      <c r="B12" s="465"/>
      <c r="C12" s="465"/>
      <c r="D12" s="465"/>
      <c r="E12" s="465"/>
      <c r="F12" s="465"/>
      <c r="G12" s="465"/>
      <c r="H12" s="465"/>
    </row>
    <row r="13" spans="1:10" s="407" customFormat="1" ht="36" customHeight="1">
      <c r="A13" s="465" t="s">
        <v>187</v>
      </c>
      <c r="B13" s="465"/>
      <c r="C13" s="465"/>
      <c r="D13" s="465"/>
      <c r="E13" s="465"/>
      <c r="F13" s="465"/>
      <c r="G13" s="465"/>
      <c r="H13" s="465"/>
    </row>
    <row r="15" spans="1:10">
      <c r="A15" s="106"/>
      <c r="B15" s="32"/>
      <c r="C15" s="32"/>
      <c r="D15" s="32"/>
      <c r="E15" s="32"/>
      <c r="F15" s="32"/>
      <c r="G15" s="32"/>
      <c r="H15" s="32"/>
      <c r="I15" s="32"/>
    </row>
    <row r="16" spans="1:10" ht="29.5" customHeight="1">
      <c r="A16" s="506" t="s">
        <v>56</v>
      </c>
      <c r="B16" s="507"/>
      <c r="C16" s="507"/>
      <c r="D16" s="507"/>
      <c r="E16" s="508"/>
      <c r="F16" s="91"/>
      <c r="G16" s="467"/>
      <c r="H16" s="469"/>
      <c r="I16" s="91"/>
      <c r="J16" s="193"/>
    </row>
    <row r="17" spans="1:10" ht="39" customHeight="1">
      <c r="A17" s="509"/>
      <c r="B17" s="510"/>
      <c r="C17" s="510"/>
      <c r="D17" s="510"/>
      <c r="E17" s="511"/>
      <c r="F17" s="89"/>
      <c r="G17" s="473"/>
      <c r="H17" s="475"/>
      <c r="I17" s="89"/>
      <c r="J17" s="281"/>
    </row>
    <row r="18" spans="1:10" s="17" customFormat="1" ht="46.5">
      <c r="A18" s="119" t="s">
        <v>1</v>
      </c>
      <c r="B18" s="14" t="s">
        <v>2</v>
      </c>
      <c r="C18" s="14" t="s">
        <v>3</v>
      </c>
      <c r="D18" s="61" t="s">
        <v>4</v>
      </c>
      <c r="E18" s="14" t="s">
        <v>5</v>
      </c>
      <c r="F18" s="88"/>
      <c r="G18" s="18" t="s">
        <v>62</v>
      </c>
      <c r="H18" s="16" t="s">
        <v>111</v>
      </c>
      <c r="I18" s="88"/>
      <c r="J18" s="16" t="s">
        <v>27</v>
      </c>
    </row>
    <row r="19" spans="1:10">
      <c r="A19" s="71">
        <v>1.1000000000000001</v>
      </c>
      <c r="B19" s="20" t="s">
        <v>63</v>
      </c>
      <c r="C19" s="20" t="s">
        <v>64</v>
      </c>
      <c r="D19" s="60">
        <v>36648</v>
      </c>
      <c r="E19" s="20" t="s">
        <v>6</v>
      </c>
      <c r="F19" s="89"/>
      <c r="G19" s="20" t="s">
        <v>80</v>
      </c>
      <c r="H19" s="24" t="s">
        <v>35</v>
      </c>
      <c r="I19" s="89"/>
      <c r="J19" s="76">
        <v>0</v>
      </c>
    </row>
    <row r="20" spans="1:10">
      <c r="A20" s="71">
        <v>1.2</v>
      </c>
      <c r="B20" t="s">
        <v>65</v>
      </c>
      <c r="C20" t="s">
        <v>66</v>
      </c>
      <c r="D20" s="53">
        <v>23114</v>
      </c>
      <c r="E20" t="s">
        <v>6</v>
      </c>
      <c r="F20" s="89"/>
      <c r="G20" s="22" t="s">
        <v>80</v>
      </c>
      <c r="H20" s="24" t="s">
        <v>35</v>
      </c>
      <c r="I20" s="89"/>
      <c r="J20" s="49">
        <v>0</v>
      </c>
    </row>
    <row r="21" spans="1:10">
      <c r="A21" s="144">
        <v>1.3</v>
      </c>
      <c r="B21" t="s">
        <v>67</v>
      </c>
      <c r="C21" t="s">
        <v>68</v>
      </c>
      <c r="D21" s="53">
        <v>34625</v>
      </c>
      <c r="E21" t="s">
        <v>6</v>
      </c>
      <c r="F21" s="88"/>
      <c r="G21" s="22" t="s">
        <v>80</v>
      </c>
      <c r="H21" s="146" t="s">
        <v>35</v>
      </c>
      <c r="I21" s="89"/>
      <c r="J21" s="49">
        <v>0</v>
      </c>
    </row>
    <row r="22" spans="1:10">
      <c r="A22" s="144">
        <v>1.4</v>
      </c>
      <c r="B22" t="s">
        <v>69</v>
      </c>
      <c r="C22" t="s">
        <v>70</v>
      </c>
      <c r="D22" s="53">
        <v>30057</v>
      </c>
      <c r="E22" t="s">
        <v>8</v>
      </c>
      <c r="F22" s="88"/>
      <c r="G22" s="22" t="s">
        <v>80</v>
      </c>
      <c r="H22" s="146" t="s">
        <v>28</v>
      </c>
      <c r="I22" s="89"/>
      <c r="J22" s="49">
        <v>1</v>
      </c>
    </row>
    <row r="23" spans="1:10">
      <c r="A23" s="72">
        <v>1.5</v>
      </c>
      <c r="B23" s="33" t="s">
        <v>71</v>
      </c>
      <c r="C23" s="33" t="s">
        <v>72</v>
      </c>
      <c r="D23" s="54">
        <v>24976</v>
      </c>
      <c r="E23" s="25" t="s">
        <v>6</v>
      </c>
      <c r="F23" s="88"/>
      <c r="G23" s="27" t="s">
        <v>80</v>
      </c>
      <c r="H23" s="42" t="s">
        <v>28</v>
      </c>
      <c r="I23" s="89"/>
      <c r="J23" s="171">
        <v>1</v>
      </c>
    </row>
    <row r="24" spans="1:10">
      <c r="D24" s="53"/>
      <c r="F24" s="7"/>
      <c r="G24" s="513" t="s">
        <v>82</v>
      </c>
      <c r="H24" s="513"/>
      <c r="I24" s="259"/>
      <c r="J24" s="219">
        <f>SUM(J19:J23)</f>
        <v>2</v>
      </c>
    </row>
    <row r="25" spans="1:10">
      <c r="D25" s="53"/>
    </row>
    <row r="26" spans="1:10" ht="32.5" customHeight="1">
      <c r="A26" s="29" t="s">
        <v>9</v>
      </c>
      <c r="B26" s="4"/>
      <c r="C26" s="4"/>
      <c r="D26" s="55"/>
      <c r="E26" s="4"/>
      <c r="F26" s="91"/>
      <c r="G26" s="467"/>
      <c r="H26" s="469"/>
      <c r="I26" s="91"/>
      <c r="J26" s="193"/>
    </row>
    <row r="27" spans="1:10" ht="44.5" customHeight="1">
      <c r="A27" s="30" t="s">
        <v>10</v>
      </c>
      <c r="B27" s="9"/>
      <c r="C27" s="9"/>
      <c r="D27" s="56"/>
      <c r="E27" s="9"/>
      <c r="F27" s="89"/>
      <c r="G27" s="473"/>
      <c r="H27" s="475"/>
      <c r="I27" s="89"/>
      <c r="J27" s="394"/>
    </row>
    <row r="28" spans="1:10" s="17" customFormat="1" ht="46.5">
      <c r="A28" s="119" t="s">
        <v>1</v>
      </c>
      <c r="B28" s="14" t="s">
        <v>2</v>
      </c>
      <c r="C28" s="14" t="s">
        <v>3</v>
      </c>
      <c r="D28" s="57" t="s">
        <v>4</v>
      </c>
      <c r="E28" s="16" t="s">
        <v>5</v>
      </c>
      <c r="F28" s="88"/>
      <c r="G28" s="18" t="s">
        <v>62</v>
      </c>
      <c r="H28" s="16" t="s">
        <v>111</v>
      </c>
      <c r="I28" s="88"/>
      <c r="J28" s="16" t="s">
        <v>27</v>
      </c>
    </row>
    <row r="29" spans="1:10" s="17" customFormat="1" ht="31">
      <c r="A29" s="276">
        <v>2.1</v>
      </c>
      <c r="B29" s="20" t="s">
        <v>63</v>
      </c>
      <c r="C29" s="20" t="s">
        <v>64</v>
      </c>
      <c r="D29" s="60">
        <v>36648</v>
      </c>
      <c r="E29" s="277" t="s">
        <v>6</v>
      </c>
      <c r="F29" s="140"/>
      <c r="G29" s="39" t="s">
        <v>81</v>
      </c>
      <c r="H29" s="80" t="s">
        <v>14</v>
      </c>
      <c r="I29" s="88"/>
      <c r="J29" s="80">
        <v>1</v>
      </c>
    </row>
    <row r="30" spans="1:10" s="17" customFormat="1" ht="31">
      <c r="A30" s="127">
        <v>2.2000000000000002</v>
      </c>
      <c r="B30" t="s">
        <v>65</v>
      </c>
      <c r="C30" t="s">
        <v>66</v>
      </c>
      <c r="D30" s="53">
        <v>23114</v>
      </c>
      <c r="E30" s="24" t="s">
        <v>6</v>
      </c>
      <c r="F30" s="109"/>
      <c r="G30" s="149" t="s">
        <v>81</v>
      </c>
      <c r="H30" s="80" t="s">
        <v>14</v>
      </c>
      <c r="I30" s="88"/>
      <c r="J30" s="80">
        <v>1</v>
      </c>
    </row>
    <row r="31" spans="1:10" s="17" customFormat="1" ht="31">
      <c r="A31" s="202">
        <v>2.2999999999999998</v>
      </c>
      <c r="B31" s="33" t="s">
        <v>67</v>
      </c>
      <c r="C31" s="33" t="s">
        <v>68</v>
      </c>
      <c r="D31" s="54">
        <v>34625</v>
      </c>
      <c r="E31" s="25" t="s">
        <v>6</v>
      </c>
      <c r="F31" s="109"/>
      <c r="G31" s="40" t="s">
        <v>81</v>
      </c>
      <c r="H31" s="81" t="s">
        <v>14</v>
      </c>
      <c r="I31" s="88"/>
      <c r="J31" s="234">
        <v>1</v>
      </c>
    </row>
    <row r="32" spans="1:10" s="17" customFormat="1">
      <c r="A32" s="124"/>
      <c r="B32"/>
      <c r="C32"/>
      <c r="D32" s="53"/>
      <c r="E32"/>
      <c r="F32" s="109"/>
      <c r="G32" s="513" t="s">
        <v>84</v>
      </c>
      <c r="H32" s="513"/>
      <c r="I32" s="260"/>
      <c r="J32" s="235">
        <f>SUM(J24,J29,J30,J31)</f>
        <v>5</v>
      </c>
    </row>
    <row r="33" spans="1:10">
      <c r="D33" s="53"/>
    </row>
    <row r="34" spans="1:10" ht="30.75" customHeight="1">
      <c r="A34" s="29" t="s">
        <v>11</v>
      </c>
      <c r="B34" s="4"/>
      <c r="C34" s="4"/>
      <c r="D34" s="55"/>
      <c r="E34" s="4"/>
      <c r="F34" s="91"/>
      <c r="G34" s="467"/>
      <c r="H34" s="469"/>
      <c r="I34" s="91"/>
      <c r="J34" s="193"/>
    </row>
    <row r="35" spans="1:10" ht="33.75" customHeight="1">
      <c r="A35" s="30" t="s">
        <v>52</v>
      </c>
      <c r="B35" s="9"/>
      <c r="C35" s="9"/>
      <c r="D35" s="56"/>
      <c r="E35" s="9"/>
      <c r="F35" s="89"/>
      <c r="G35" s="473"/>
      <c r="H35" s="475"/>
      <c r="I35" s="89"/>
      <c r="J35" s="394"/>
    </row>
    <row r="36" spans="1:10" s="17" customFormat="1" ht="46.5">
      <c r="A36" s="119" t="s">
        <v>1</v>
      </c>
      <c r="B36" s="14" t="s">
        <v>2</v>
      </c>
      <c r="C36" s="14" t="s">
        <v>3</v>
      </c>
      <c r="D36" s="57" t="s">
        <v>4</v>
      </c>
      <c r="E36" s="16" t="s">
        <v>5</v>
      </c>
      <c r="F36" s="88"/>
      <c r="G36" s="18" t="s">
        <v>62</v>
      </c>
      <c r="H36" s="16" t="s">
        <v>111</v>
      </c>
      <c r="I36" s="88"/>
      <c r="J36" s="16" t="s">
        <v>27</v>
      </c>
    </row>
    <row r="37" spans="1:10" s="44" customFormat="1" ht="34.25" customHeight="1">
      <c r="A37" s="71">
        <v>3.1</v>
      </c>
      <c r="B37" t="s">
        <v>73</v>
      </c>
      <c r="C37" t="s">
        <v>74</v>
      </c>
      <c r="D37" s="53">
        <v>24585</v>
      </c>
      <c r="E37" t="s">
        <v>8</v>
      </c>
      <c r="F37" s="88"/>
      <c r="G37" s="43" t="s">
        <v>80</v>
      </c>
      <c r="H37" s="252" t="s">
        <v>14</v>
      </c>
      <c r="I37" s="88"/>
      <c r="J37" s="141">
        <v>1</v>
      </c>
    </row>
    <row r="38" spans="1:10">
      <c r="A38" s="71">
        <v>3.2</v>
      </c>
      <c r="B38" t="s">
        <v>75</v>
      </c>
      <c r="C38" t="s">
        <v>76</v>
      </c>
      <c r="D38" s="53">
        <v>26567</v>
      </c>
      <c r="E38" s="24" t="s">
        <v>8</v>
      </c>
      <c r="F38" s="88"/>
      <c r="G38" s="145" t="s">
        <v>80</v>
      </c>
      <c r="H38" s="23" t="s">
        <v>14</v>
      </c>
      <c r="I38" s="88"/>
      <c r="J38" s="49">
        <v>1</v>
      </c>
    </row>
    <row r="39" spans="1:10" ht="29.5" customHeight="1">
      <c r="A39" s="71">
        <v>3.3</v>
      </c>
      <c r="B39" t="s">
        <v>77</v>
      </c>
      <c r="C39" t="s">
        <v>78</v>
      </c>
      <c r="D39" s="53">
        <v>30524</v>
      </c>
      <c r="E39" s="24" t="s">
        <v>6</v>
      </c>
      <c r="F39" s="88"/>
      <c r="G39" s="145" t="s">
        <v>80</v>
      </c>
      <c r="H39" s="23" t="s">
        <v>14</v>
      </c>
      <c r="I39" s="88"/>
      <c r="J39" s="49">
        <v>1</v>
      </c>
    </row>
    <row r="40" spans="1:10" s="32" customFormat="1">
      <c r="A40" s="150">
        <v>3.4</v>
      </c>
      <c r="B40" s="203"/>
      <c r="C40" s="203"/>
      <c r="D40" s="204"/>
      <c r="E40" s="205"/>
      <c r="F40" s="120"/>
      <c r="G40" s="249"/>
      <c r="H40" s="250"/>
      <c r="I40" s="120"/>
      <c r="J40" s="231"/>
    </row>
    <row r="41" spans="1:10" s="32" customFormat="1">
      <c r="A41" s="2"/>
      <c r="B41"/>
      <c r="C41"/>
      <c r="D41" s="53"/>
      <c r="E41"/>
      <c r="F41" s="17"/>
      <c r="G41" s="514" t="s">
        <v>86</v>
      </c>
      <c r="H41" s="514"/>
      <c r="I41" s="17"/>
      <c r="J41" s="198">
        <f>SUM(J32,J37,J38,J39)</f>
        <v>8</v>
      </c>
    </row>
    <row r="42" spans="1:10">
      <c r="D42" s="53"/>
    </row>
    <row r="43" spans="1:10" s="35" customFormat="1" ht="35" customHeight="1">
      <c r="A43" s="29" t="s">
        <v>12</v>
      </c>
      <c r="B43" s="34"/>
      <c r="C43" s="34"/>
      <c r="D43" s="58"/>
      <c r="E43" s="34"/>
      <c r="F43" s="91"/>
      <c r="G43" s="467"/>
      <c r="H43" s="469"/>
      <c r="I43" s="91"/>
      <c r="J43" s="193"/>
    </row>
    <row r="44" spans="1:10" s="35" customFormat="1" ht="15.75" customHeight="1">
      <c r="A44" s="30" t="s">
        <v>53</v>
      </c>
      <c r="B44" s="36"/>
      <c r="C44" s="36"/>
      <c r="D44" s="59"/>
      <c r="E44" s="36"/>
      <c r="F44" s="89"/>
      <c r="G44" s="473"/>
      <c r="H44" s="475"/>
      <c r="I44" s="89"/>
      <c r="J44" s="394"/>
    </row>
    <row r="45" spans="1:10" s="17" customFormat="1" ht="60" customHeight="1">
      <c r="A45" s="119" t="s">
        <v>1</v>
      </c>
      <c r="B45" s="13" t="s">
        <v>2</v>
      </c>
      <c r="C45" s="13" t="s">
        <v>3</v>
      </c>
      <c r="D45" s="57" t="s">
        <v>4</v>
      </c>
      <c r="E45" s="46" t="s">
        <v>5</v>
      </c>
      <c r="F45" s="88"/>
      <c r="G45" s="18" t="s">
        <v>62</v>
      </c>
      <c r="H45" s="16" t="s">
        <v>111</v>
      </c>
      <c r="I45" s="88"/>
      <c r="J45" s="16" t="s">
        <v>27</v>
      </c>
    </row>
    <row r="46" spans="1:10" s="44" customFormat="1" ht="31">
      <c r="A46" s="202">
        <v>4.0999999999999996</v>
      </c>
      <c r="B46" s="200" t="s">
        <v>71</v>
      </c>
      <c r="C46" s="200" t="s">
        <v>72</v>
      </c>
      <c r="D46" s="54">
        <v>24976</v>
      </c>
      <c r="E46" s="201" t="s">
        <v>6</v>
      </c>
      <c r="F46" s="88"/>
      <c r="G46" s="257" t="s">
        <v>81</v>
      </c>
      <c r="H46" s="256" t="s">
        <v>14</v>
      </c>
      <c r="I46" s="88"/>
      <c r="J46" s="238">
        <v>0</v>
      </c>
    </row>
    <row r="47" spans="1:10">
      <c r="G47" s="476" t="s">
        <v>85</v>
      </c>
      <c r="H47" s="476"/>
      <c r="J47" s="219">
        <f>SUM(J41,J46)</f>
        <v>8</v>
      </c>
    </row>
  </sheetData>
  <sheetProtection algorithmName="SHA-512" hashValue="JFQdqjbuO2ZXNII9j9svnFT2UdnNxvIoQ5+1FUx8jw1m1oJjvIAEKVT96CRduHK67JZVvZod1t9y6Zy02tWKkg==" saltValue="rRYEzOxHqNvL9SisS96H7g==" spinCount="100000" sheet="1" formatCells="0" formatColumns="0" formatRows="0" sort="0"/>
  <mergeCells count="19">
    <mergeCell ref="A16:E17"/>
    <mergeCell ref="G16:H17"/>
    <mergeCell ref="G47:H47"/>
    <mergeCell ref="G43:H44"/>
    <mergeCell ref="G24:H24"/>
    <mergeCell ref="G34:H35"/>
    <mergeCell ref="G32:H32"/>
    <mergeCell ref="G41:H41"/>
    <mergeCell ref="G26:H27"/>
    <mergeCell ref="A10:H10"/>
    <mergeCell ref="A11:H11"/>
    <mergeCell ref="A12:H12"/>
    <mergeCell ref="A13:H13"/>
    <mergeCell ref="A3:E3"/>
    <mergeCell ref="A4:E4"/>
    <mergeCell ref="A5:E5"/>
    <mergeCell ref="A8:H8"/>
    <mergeCell ref="A9:H9"/>
    <mergeCell ref="A7:H7"/>
  </mergeCells>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7"/>
  <sheetViews>
    <sheetView zoomScaleNormal="100" workbookViewId="0"/>
  </sheetViews>
  <sheetFormatPr defaultColWidth="11.1640625" defaultRowHeight="15.5"/>
  <cols>
    <col min="1" max="1" width="8.5" style="2" customWidth="1"/>
    <col min="2" max="3" width="16.1640625" customWidth="1"/>
    <col min="4" max="4" width="16.1640625" style="2" customWidth="1"/>
    <col min="5" max="5" width="6.1640625" customWidth="1"/>
    <col min="6" max="6" width="0.6640625" customWidth="1"/>
    <col min="7" max="8" width="20.5" customWidth="1"/>
    <col min="9" max="9" width="20.1640625" customWidth="1"/>
    <col min="10" max="10" width="20.6640625" customWidth="1"/>
    <col min="11" max="11" width="20.1640625" customWidth="1"/>
    <col min="12" max="12" width="0.6640625" customWidth="1"/>
    <col min="13" max="13" width="25.33203125" customWidth="1"/>
  </cols>
  <sheetData>
    <row r="1" spans="1:13" ht="30">
      <c r="A1" s="435" t="s">
        <v>30</v>
      </c>
    </row>
    <row r="2" spans="1:13" ht="16" thickBot="1">
      <c r="A2"/>
    </row>
    <row r="3" spans="1:13" ht="36" customHeight="1">
      <c r="A3" s="494" t="s">
        <v>228</v>
      </c>
      <c r="B3" s="495"/>
      <c r="C3" s="495"/>
      <c r="D3" s="495"/>
      <c r="E3" s="496"/>
      <c r="F3" s="407"/>
      <c r="G3" s="407"/>
      <c r="H3" s="407"/>
      <c r="I3" s="407"/>
      <c r="J3" s="407"/>
      <c r="K3" s="407"/>
    </row>
    <row r="4" spans="1:13" ht="36" customHeight="1">
      <c r="A4" s="497" t="s">
        <v>245</v>
      </c>
      <c r="B4" s="498"/>
      <c r="C4" s="498"/>
      <c r="D4" s="498"/>
      <c r="E4" s="499"/>
      <c r="F4" s="407"/>
      <c r="G4" s="407"/>
      <c r="H4" s="407"/>
      <c r="I4" s="407"/>
      <c r="J4" s="407"/>
      <c r="K4" s="407"/>
    </row>
    <row r="5" spans="1:13" ht="175" customHeight="1" thickBot="1">
      <c r="A5" s="500" t="s">
        <v>247</v>
      </c>
      <c r="B5" s="501"/>
      <c r="C5" s="501"/>
      <c r="D5" s="501"/>
      <c r="E5" s="502"/>
      <c r="F5" s="407"/>
      <c r="G5" s="407"/>
      <c r="H5" s="407"/>
      <c r="I5" s="407"/>
      <c r="J5" s="407"/>
      <c r="K5" s="407"/>
    </row>
    <row r="6" spans="1:13">
      <c r="A6" s="407"/>
      <c r="B6" s="407"/>
      <c r="C6" s="407"/>
      <c r="D6" s="407"/>
      <c r="E6" s="407"/>
      <c r="F6" s="407"/>
      <c r="G6" s="407"/>
      <c r="H6" s="407"/>
      <c r="I6" s="407"/>
      <c r="J6" s="407"/>
      <c r="K6" s="407"/>
    </row>
    <row r="7" spans="1:13" ht="17" customHeight="1">
      <c r="A7" s="466" t="s">
        <v>268</v>
      </c>
      <c r="B7" s="466"/>
      <c r="C7" s="466"/>
      <c r="D7" s="466"/>
      <c r="E7" s="466"/>
      <c r="F7" s="466"/>
      <c r="G7" s="466"/>
      <c r="H7" s="466"/>
      <c r="I7" s="466"/>
      <c r="J7" s="466"/>
      <c r="K7" s="466"/>
    </row>
    <row r="8" spans="1:13" ht="36" customHeight="1">
      <c r="A8" s="465" t="s">
        <v>191</v>
      </c>
      <c r="B8" s="465"/>
      <c r="C8" s="465"/>
      <c r="D8" s="465"/>
      <c r="E8" s="465"/>
      <c r="F8" s="465"/>
      <c r="G8" s="465"/>
      <c r="H8" s="465"/>
      <c r="I8" s="465"/>
      <c r="J8" s="465"/>
      <c r="K8" s="465"/>
    </row>
    <row r="9" spans="1:13" ht="36" customHeight="1">
      <c r="A9" s="465" t="s">
        <v>248</v>
      </c>
      <c r="B9" s="465"/>
      <c r="C9" s="465"/>
      <c r="D9" s="465"/>
      <c r="E9" s="465"/>
      <c r="F9" s="465"/>
      <c r="G9" s="465"/>
      <c r="H9" s="465"/>
      <c r="I9" s="465"/>
      <c r="J9" s="465"/>
      <c r="K9" s="465"/>
    </row>
    <row r="10" spans="1:13" ht="54" customHeight="1">
      <c r="A10" s="465" t="s">
        <v>192</v>
      </c>
      <c r="B10" s="465"/>
      <c r="C10" s="465"/>
      <c r="D10" s="465"/>
      <c r="E10" s="465"/>
      <c r="F10" s="465"/>
      <c r="G10" s="465"/>
      <c r="H10" s="465"/>
      <c r="I10" s="465"/>
      <c r="J10" s="465"/>
      <c r="K10" s="465"/>
    </row>
    <row r="11" spans="1:13" ht="36" customHeight="1">
      <c r="A11" s="465" t="s">
        <v>193</v>
      </c>
      <c r="B11" s="465"/>
      <c r="C11" s="465"/>
      <c r="D11" s="465"/>
      <c r="E11" s="465"/>
      <c r="F11" s="465"/>
      <c r="G11" s="465"/>
      <c r="H11" s="465"/>
      <c r="I11" s="465"/>
      <c r="J11" s="465"/>
      <c r="K11" s="465"/>
    </row>
    <row r="12" spans="1:13" ht="36" customHeight="1">
      <c r="A12" s="465" t="s">
        <v>249</v>
      </c>
      <c r="B12" s="465"/>
      <c r="C12" s="465"/>
      <c r="D12" s="465"/>
      <c r="E12" s="465"/>
      <c r="F12" s="465"/>
      <c r="G12" s="465"/>
      <c r="H12" s="465"/>
      <c r="I12" s="465"/>
      <c r="J12" s="465"/>
      <c r="K12" s="465"/>
    </row>
    <row r="13" spans="1:13" ht="18" customHeight="1">
      <c r="A13" s="465" t="s">
        <v>194</v>
      </c>
      <c r="B13" s="465"/>
      <c r="C13" s="465"/>
      <c r="D13" s="465"/>
      <c r="E13" s="465"/>
      <c r="F13" s="465"/>
      <c r="G13" s="465"/>
      <c r="H13" s="465"/>
      <c r="I13" s="465"/>
      <c r="J13" s="465"/>
      <c r="K13" s="465"/>
    </row>
    <row r="16" spans="1:13" ht="15.75" customHeight="1">
      <c r="A16" s="29" t="s">
        <v>0</v>
      </c>
      <c r="B16" s="4"/>
      <c r="C16" s="4"/>
      <c r="D16" s="5"/>
      <c r="E16" s="4"/>
      <c r="F16" s="86"/>
      <c r="G16" s="4"/>
      <c r="H16" s="4"/>
      <c r="I16" s="4"/>
      <c r="J16" s="4"/>
      <c r="K16" s="4"/>
      <c r="L16" s="91"/>
      <c r="M16" s="470"/>
    </row>
    <row r="17" spans="1:13" ht="30" customHeight="1">
      <c r="A17" s="30" t="s">
        <v>51</v>
      </c>
      <c r="B17" s="9"/>
      <c r="C17" s="9"/>
      <c r="D17" s="10"/>
      <c r="E17" s="9"/>
      <c r="F17" s="88"/>
      <c r="G17" s="474"/>
      <c r="H17" s="474"/>
      <c r="I17" s="474"/>
      <c r="J17" s="474"/>
      <c r="K17" s="475"/>
      <c r="L17" s="89"/>
      <c r="M17" s="515"/>
    </row>
    <row r="18" spans="1:13" s="17" customFormat="1" ht="126" customHeight="1">
      <c r="A18" s="119" t="s">
        <v>1</v>
      </c>
      <c r="B18" s="14" t="s">
        <v>2</v>
      </c>
      <c r="C18" s="14" t="s">
        <v>3</v>
      </c>
      <c r="D18" s="61" t="s">
        <v>4</v>
      </c>
      <c r="E18" s="14" t="s">
        <v>5</v>
      </c>
      <c r="F18" s="122"/>
      <c r="G18" s="14" t="s">
        <v>62</v>
      </c>
      <c r="H18" s="14" t="s">
        <v>91</v>
      </c>
      <c r="I18" s="14" t="s">
        <v>92</v>
      </c>
      <c r="J18" s="14" t="s">
        <v>93</v>
      </c>
      <c r="K18" s="16" t="s">
        <v>112</v>
      </c>
      <c r="L18" s="88"/>
      <c r="M18" s="16" t="s">
        <v>16</v>
      </c>
    </row>
    <row r="19" spans="1:13">
      <c r="A19" s="71">
        <v>1.1000000000000001</v>
      </c>
      <c r="B19" s="20" t="s">
        <v>63</v>
      </c>
      <c r="C19" s="20" t="s">
        <v>64</v>
      </c>
      <c r="D19" s="60">
        <v>36648</v>
      </c>
      <c r="E19" s="20" t="s">
        <v>6</v>
      </c>
      <c r="F19" s="89"/>
      <c r="G19" s="20" t="s">
        <v>80</v>
      </c>
      <c r="H19" s="23" t="s">
        <v>14</v>
      </c>
      <c r="I19" s="23" t="s">
        <v>94</v>
      </c>
      <c r="J19" s="23" t="s">
        <v>94</v>
      </c>
      <c r="K19" s="23" t="s">
        <v>94</v>
      </c>
      <c r="L19" s="89"/>
      <c r="M19" s="49">
        <v>0</v>
      </c>
    </row>
    <row r="20" spans="1:13">
      <c r="A20" s="71">
        <v>1.2</v>
      </c>
      <c r="B20" t="s">
        <v>65</v>
      </c>
      <c r="C20" t="s">
        <v>66</v>
      </c>
      <c r="D20" s="53">
        <v>23114</v>
      </c>
      <c r="E20" t="s">
        <v>6</v>
      </c>
      <c r="F20" s="89"/>
      <c r="G20" s="22" t="s">
        <v>80</v>
      </c>
      <c r="H20" s="23" t="s">
        <v>15</v>
      </c>
      <c r="I20" s="23" t="s">
        <v>58</v>
      </c>
      <c r="J20" s="23" t="s">
        <v>15</v>
      </c>
      <c r="K20" s="49" t="s">
        <v>15</v>
      </c>
      <c r="L20" s="89"/>
      <c r="M20" s="49">
        <v>0</v>
      </c>
    </row>
    <row r="21" spans="1:13">
      <c r="A21" s="144">
        <v>1.3</v>
      </c>
      <c r="B21" t="s">
        <v>67</v>
      </c>
      <c r="C21" t="s">
        <v>68</v>
      </c>
      <c r="D21" s="53">
        <v>34625</v>
      </c>
      <c r="E21" t="s">
        <v>6</v>
      </c>
      <c r="F21" s="88"/>
      <c r="G21" s="22" t="s">
        <v>80</v>
      </c>
      <c r="H21" s="23" t="s">
        <v>14</v>
      </c>
      <c r="I21" s="23" t="s">
        <v>94</v>
      </c>
      <c r="J21" s="23" t="s">
        <v>15</v>
      </c>
      <c r="K21" s="49" t="s">
        <v>15</v>
      </c>
      <c r="L21" s="89"/>
      <c r="M21" s="49">
        <v>0</v>
      </c>
    </row>
    <row r="22" spans="1:13">
      <c r="A22" s="144">
        <v>1.4</v>
      </c>
      <c r="B22" t="s">
        <v>69</v>
      </c>
      <c r="C22" t="s">
        <v>70</v>
      </c>
      <c r="D22" s="53">
        <v>30057</v>
      </c>
      <c r="E22" t="s">
        <v>8</v>
      </c>
      <c r="F22" s="88"/>
      <c r="G22" s="22" t="s">
        <v>80</v>
      </c>
      <c r="H22" s="23" t="s">
        <v>14</v>
      </c>
      <c r="I22" s="23" t="s">
        <v>14</v>
      </c>
      <c r="J22" s="23" t="s">
        <v>14</v>
      </c>
      <c r="K22" s="49" t="s">
        <v>15</v>
      </c>
      <c r="L22" s="89"/>
      <c r="M22" s="49">
        <v>1</v>
      </c>
    </row>
    <row r="23" spans="1:13">
      <c r="A23" s="72">
        <v>1.5</v>
      </c>
      <c r="B23" s="33" t="s">
        <v>71</v>
      </c>
      <c r="C23" s="33" t="s">
        <v>72</v>
      </c>
      <c r="D23" s="54">
        <v>24976</v>
      </c>
      <c r="E23" s="25" t="s">
        <v>6</v>
      </c>
      <c r="F23" s="88"/>
      <c r="G23" s="27" t="s">
        <v>80</v>
      </c>
      <c r="H23" s="28" t="s">
        <v>15</v>
      </c>
      <c r="I23" s="28" t="s">
        <v>58</v>
      </c>
      <c r="J23" s="28" t="s">
        <v>14</v>
      </c>
      <c r="K23" s="68" t="s">
        <v>14</v>
      </c>
      <c r="L23" s="89"/>
      <c r="M23" s="171">
        <v>1</v>
      </c>
    </row>
    <row r="24" spans="1:13">
      <c r="D24" s="53"/>
      <c r="F24" s="109"/>
      <c r="H24" s="23"/>
      <c r="I24" s="23"/>
      <c r="J24" s="476" t="s">
        <v>82</v>
      </c>
      <c r="K24" s="476"/>
      <c r="L24" s="7"/>
      <c r="M24" s="219">
        <f>SUM(M19:M23)</f>
        <v>2</v>
      </c>
    </row>
    <row r="25" spans="1:13">
      <c r="D25" s="53"/>
      <c r="H25" s="258"/>
      <c r="I25" s="258"/>
      <c r="J25" s="258"/>
      <c r="K25" s="23"/>
    </row>
    <row r="26" spans="1:13" ht="15.75" customHeight="1">
      <c r="A26" s="29" t="s">
        <v>9</v>
      </c>
      <c r="B26" s="4"/>
      <c r="C26" s="4"/>
      <c r="D26" s="55"/>
      <c r="E26" s="4"/>
      <c r="F26" s="86"/>
      <c r="G26" s="4"/>
      <c r="H26" s="4"/>
      <c r="I26" s="4"/>
      <c r="J26" s="4"/>
      <c r="K26" s="4"/>
      <c r="L26" s="91"/>
      <c r="M26" s="470"/>
    </row>
    <row r="27" spans="1:13" ht="33.75" customHeight="1">
      <c r="A27" s="30" t="s">
        <v>10</v>
      </c>
      <c r="B27" s="9"/>
      <c r="C27" s="9"/>
      <c r="D27" s="56"/>
      <c r="E27" s="9"/>
      <c r="F27" s="88"/>
      <c r="G27" s="474"/>
      <c r="H27" s="474"/>
      <c r="I27" s="474"/>
      <c r="J27" s="474"/>
      <c r="K27" s="475"/>
      <c r="L27" s="89"/>
      <c r="M27" s="515"/>
    </row>
    <row r="28" spans="1:13" s="17" customFormat="1" ht="124.25" customHeight="1">
      <c r="A28" s="119" t="s">
        <v>1</v>
      </c>
      <c r="B28" s="14" t="s">
        <v>2</v>
      </c>
      <c r="C28" s="14" t="s">
        <v>3</v>
      </c>
      <c r="D28" s="57" t="s">
        <v>4</v>
      </c>
      <c r="E28" s="16" t="s">
        <v>5</v>
      </c>
      <c r="F28" s="109"/>
      <c r="G28" s="18" t="s">
        <v>62</v>
      </c>
      <c r="H28" s="14" t="s">
        <v>91</v>
      </c>
      <c r="I28" s="14" t="s">
        <v>92</v>
      </c>
      <c r="J28" s="14" t="s">
        <v>93</v>
      </c>
      <c r="K28" s="16" t="s">
        <v>112</v>
      </c>
      <c r="L28" s="88"/>
      <c r="M28" s="16" t="s">
        <v>16</v>
      </c>
    </row>
    <row r="29" spans="1:13" ht="31">
      <c r="A29" s="276">
        <v>2.1</v>
      </c>
      <c r="B29" s="20" t="s">
        <v>63</v>
      </c>
      <c r="C29" s="20" t="s">
        <v>64</v>
      </c>
      <c r="D29" s="60">
        <v>36648</v>
      </c>
      <c r="E29" s="277" t="s">
        <v>6</v>
      </c>
      <c r="F29" s="140"/>
      <c r="G29" s="39" t="s">
        <v>81</v>
      </c>
      <c r="H29" s="23" t="s">
        <v>14</v>
      </c>
      <c r="I29" s="75" t="s">
        <v>14</v>
      </c>
      <c r="J29" s="75" t="s">
        <v>15</v>
      </c>
      <c r="K29" s="76" t="s">
        <v>15</v>
      </c>
      <c r="L29" s="89"/>
      <c r="M29" s="49">
        <v>1</v>
      </c>
    </row>
    <row r="30" spans="1:13" ht="31">
      <c r="A30" s="127">
        <v>2.2000000000000002</v>
      </c>
      <c r="B30" t="s">
        <v>65</v>
      </c>
      <c r="C30" t="s">
        <v>66</v>
      </c>
      <c r="D30" s="53">
        <v>23114</v>
      </c>
      <c r="E30" s="24" t="s">
        <v>6</v>
      </c>
      <c r="F30" s="109"/>
      <c r="G30" s="149" t="s">
        <v>81</v>
      </c>
      <c r="H30" s="23" t="s">
        <v>15</v>
      </c>
      <c r="I30" s="23" t="s">
        <v>58</v>
      </c>
      <c r="J30" s="23" t="s">
        <v>14</v>
      </c>
      <c r="K30" s="49" t="s">
        <v>15</v>
      </c>
      <c r="L30" s="89"/>
      <c r="M30" s="49">
        <v>1</v>
      </c>
    </row>
    <row r="31" spans="1:13" ht="31">
      <c r="A31" s="202">
        <v>2.2999999999999998</v>
      </c>
      <c r="B31" s="33" t="s">
        <v>67</v>
      </c>
      <c r="C31" s="33" t="s">
        <v>68</v>
      </c>
      <c r="D31" s="54">
        <v>34625</v>
      </c>
      <c r="E31" s="25" t="s">
        <v>6</v>
      </c>
      <c r="F31" s="109"/>
      <c r="G31" s="40" t="s">
        <v>81</v>
      </c>
      <c r="H31" s="28" t="s">
        <v>15</v>
      </c>
      <c r="I31" s="28" t="s">
        <v>58</v>
      </c>
      <c r="J31" s="28" t="s">
        <v>15</v>
      </c>
      <c r="K31" s="68" t="s">
        <v>14</v>
      </c>
      <c r="L31" s="89"/>
      <c r="M31" s="171">
        <v>1</v>
      </c>
    </row>
    <row r="32" spans="1:13">
      <c r="A32" s="124"/>
      <c r="D32" s="53"/>
      <c r="F32" s="109"/>
      <c r="G32" s="17"/>
      <c r="J32" s="476" t="s">
        <v>84</v>
      </c>
      <c r="K32" s="476"/>
      <c r="L32" s="7"/>
      <c r="M32" s="219">
        <f>SUM(M24,M29,M30,M31)</f>
        <v>5</v>
      </c>
    </row>
    <row r="33" spans="1:13">
      <c r="D33" s="53"/>
    </row>
    <row r="34" spans="1:13" ht="15.75" customHeight="1">
      <c r="A34" s="29" t="s">
        <v>11</v>
      </c>
      <c r="B34" s="4"/>
      <c r="C34" s="4"/>
      <c r="D34" s="55"/>
      <c r="E34" s="4"/>
      <c r="F34" s="86"/>
      <c r="G34" s="4"/>
      <c r="H34" s="4"/>
      <c r="I34" s="4"/>
      <c r="J34" s="4"/>
      <c r="K34" s="4"/>
      <c r="L34" s="91"/>
      <c r="M34" s="470"/>
    </row>
    <row r="35" spans="1:13" ht="33.75" customHeight="1">
      <c r="A35" s="30" t="s">
        <v>52</v>
      </c>
      <c r="B35" s="9"/>
      <c r="C35" s="9"/>
      <c r="D35" s="56"/>
      <c r="E35" s="9"/>
      <c r="F35" s="88"/>
      <c r="G35" s="474"/>
      <c r="H35" s="474"/>
      <c r="I35" s="474"/>
      <c r="J35" s="474"/>
      <c r="K35" s="475"/>
      <c r="L35" s="89"/>
      <c r="M35" s="515"/>
    </row>
    <row r="36" spans="1:13" s="17" customFormat="1" ht="126.75" customHeight="1">
      <c r="A36" s="119" t="s">
        <v>1</v>
      </c>
      <c r="B36" s="14" t="s">
        <v>2</v>
      </c>
      <c r="C36" s="14" t="s">
        <v>3</v>
      </c>
      <c r="D36" s="57" t="s">
        <v>4</v>
      </c>
      <c r="E36" s="16" t="s">
        <v>5</v>
      </c>
      <c r="F36" s="109"/>
      <c r="G36" s="18" t="s">
        <v>62</v>
      </c>
      <c r="H36" s="14" t="s">
        <v>91</v>
      </c>
      <c r="I36" s="14" t="s">
        <v>92</v>
      </c>
      <c r="J36" s="14" t="s">
        <v>93</v>
      </c>
      <c r="K36" s="16" t="s">
        <v>112</v>
      </c>
      <c r="L36" s="88"/>
      <c r="M36" s="16" t="s">
        <v>16</v>
      </c>
    </row>
    <row r="37" spans="1:13">
      <c r="A37" s="71">
        <v>3.1</v>
      </c>
      <c r="B37" t="s">
        <v>73</v>
      </c>
      <c r="C37" t="s">
        <v>74</v>
      </c>
      <c r="D37" s="53">
        <v>24585</v>
      </c>
      <c r="E37" t="s">
        <v>8</v>
      </c>
      <c r="F37" s="88"/>
      <c r="G37" s="43" t="s">
        <v>80</v>
      </c>
      <c r="H37" s="23" t="s">
        <v>14</v>
      </c>
      <c r="I37" s="23" t="s">
        <v>14</v>
      </c>
      <c r="J37" s="23" t="s">
        <v>14</v>
      </c>
      <c r="K37" s="49" t="s">
        <v>14</v>
      </c>
      <c r="L37" s="89"/>
      <c r="M37" s="49">
        <v>1</v>
      </c>
    </row>
    <row r="38" spans="1:13">
      <c r="A38" s="71">
        <v>3.2</v>
      </c>
      <c r="B38" t="s">
        <v>75</v>
      </c>
      <c r="C38" t="s">
        <v>76</v>
      </c>
      <c r="D38" s="53">
        <v>26567</v>
      </c>
      <c r="E38" s="24" t="s">
        <v>8</v>
      </c>
      <c r="F38" s="88"/>
      <c r="G38" s="145" t="s">
        <v>80</v>
      </c>
      <c r="H38" s="23" t="s">
        <v>14</v>
      </c>
      <c r="I38" s="23" t="s">
        <v>15</v>
      </c>
      <c r="J38" s="23" t="s">
        <v>14</v>
      </c>
      <c r="K38" s="49" t="s">
        <v>15</v>
      </c>
      <c r="L38" s="92"/>
      <c r="M38" s="49">
        <v>1</v>
      </c>
    </row>
    <row r="39" spans="1:13">
      <c r="A39" s="71">
        <v>3.3</v>
      </c>
      <c r="B39" t="s">
        <v>77</v>
      </c>
      <c r="C39" t="s">
        <v>78</v>
      </c>
      <c r="D39" s="53">
        <v>30524</v>
      </c>
      <c r="E39" s="24" t="s">
        <v>6</v>
      </c>
      <c r="F39" s="88"/>
      <c r="G39" s="145" t="s">
        <v>80</v>
      </c>
      <c r="H39" s="23" t="s">
        <v>15</v>
      </c>
      <c r="I39" s="23" t="s">
        <v>58</v>
      </c>
      <c r="J39" s="23" t="s">
        <v>14</v>
      </c>
      <c r="K39" s="49" t="s">
        <v>15</v>
      </c>
      <c r="L39" s="92"/>
      <c r="M39" s="49">
        <v>1</v>
      </c>
    </row>
    <row r="40" spans="1:13">
      <c r="A40" s="150">
        <v>3.4</v>
      </c>
      <c r="B40" s="203"/>
      <c r="C40" s="203"/>
      <c r="D40" s="204"/>
      <c r="E40" s="205"/>
      <c r="F40" s="120"/>
      <c r="G40" s="249"/>
      <c r="H40" s="203"/>
      <c r="I40" s="203"/>
      <c r="J40" s="203"/>
      <c r="K40" s="205"/>
      <c r="L40" s="121"/>
      <c r="M40" s="208"/>
    </row>
    <row r="41" spans="1:13">
      <c r="D41" s="53"/>
      <c r="F41" s="17"/>
      <c r="G41" s="32"/>
      <c r="J41" s="476" t="s">
        <v>86</v>
      </c>
      <c r="K41" s="476"/>
      <c r="L41" s="32"/>
      <c r="M41" s="219">
        <f>SUM(M32,M37,M38,M39)</f>
        <v>8</v>
      </c>
    </row>
    <row r="42" spans="1:13">
      <c r="D42" s="53"/>
    </row>
    <row r="43" spans="1:13" s="35" customFormat="1" ht="15.75" customHeight="1">
      <c r="A43" s="29" t="s">
        <v>12</v>
      </c>
      <c r="B43" s="34"/>
      <c r="C43" s="34"/>
      <c r="D43" s="58"/>
      <c r="E43" s="4"/>
      <c r="F43" s="86"/>
      <c r="G43" s="34"/>
      <c r="H43" s="34"/>
      <c r="I43" s="34"/>
      <c r="J43" s="34"/>
      <c r="K43" s="34"/>
      <c r="L43" s="110"/>
      <c r="M43" s="470"/>
    </row>
    <row r="44" spans="1:13" s="35" customFormat="1" ht="38.5" customHeight="1">
      <c r="A44" s="30" t="s">
        <v>53</v>
      </c>
      <c r="B44" s="36"/>
      <c r="C44" s="36"/>
      <c r="D44" s="59"/>
      <c r="E44" s="9"/>
      <c r="F44" s="88"/>
      <c r="G44" s="474"/>
      <c r="H44" s="474"/>
      <c r="I44" s="474"/>
      <c r="J44" s="474"/>
      <c r="K44" s="475"/>
      <c r="L44" s="125"/>
      <c r="M44" s="515"/>
    </row>
    <row r="45" spans="1:13" s="17" customFormat="1" ht="92" customHeight="1">
      <c r="A45" s="119" t="s">
        <v>1</v>
      </c>
      <c r="B45" s="14" t="s">
        <v>2</v>
      </c>
      <c r="C45" s="14" t="s">
        <v>3</v>
      </c>
      <c r="D45" s="57" t="s">
        <v>4</v>
      </c>
      <c r="E45" s="16" t="s">
        <v>5</v>
      </c>
      <c r="F45" s="109"/>
      <c r="G45" s="18" t="s">
        <v>62</v>
      </c>
      <c r="H45" s="14" t="s">
        <v>91</v>
      </c>
      <c r="I45" s="14" t="s">
        <v>92</v>
      </c>
      <c r="J45" s="14" t="s">
        <v>93</v>
      </c>
      <c r="K45" s="16" t="s">
        <v>112</v>
      </c>
      <c r="L45" s="88"/>
      <c r="M45" s="16" t="s">
        <v>16</v>
      </c>
    </row>
    <row r="46" spans="1:13" ht="31">
      <c r="A46" s="202">
        <v>4.0999999999999996</v>
      </c>
      <c r="B46" s="200" t="s">
        <v>71</v>
      </c>
      <c r="C46" s="200" t="s">
        <v>72</v>
      </c>
      <c r="D46" s="54">
        <v>24976</v>
      </c>
      <c r="E46" s="201" t="s">
        <v>6</v>
      </c>
      <c r="F46" s="88"/>
      <c r="G46" s="257" t="s">
        <v>81</v>
      </c>
      <c r="H46" s="261" t="s">
        <v>14</v>
      </c>
      <c r="I46" s="261" t="s">
        <v>14</v>
      </c>
      <c r="J46" s="261" t="s">
        <v>15</v>
      </c>
      <c r="K46" s="216" t="s">
        <v>15</v>
      </c>
      <c r="L46" s="89"/>
      <c r="M46" s="191">
        <v>0</v>
      </c>
    </row>
    <row r="47" spans="1:13">
      <c r="J47" s="476" t="s">
        <v>85</v>
      </c>
      <c r="K47" s="476"/>
      <c r="M47" s="219">
        <f>SUM(M41,M46)</f>
        <v>8</v>
      </c>
    </row>
  </sheetData>
  <sheetProtection algorithmName="SHA-512" hashValue="1KDGOwbXPpZ8QNYy8aSAfzxEhxX0nt2QKfEMAvGHQ1uk+9kV1zQ37vbX6q549t/DmUN6/kVv4E5erJjbJPwE5w==" saltValue="t8APbQPJ3Qf0IvZLStnRDA==" spinCount="100000" sheet="1" formatCells="0" formatColumns="0" formatRows="0" sort="0"/>
  <mergeCells count="22">
    <mergeCell ref="J47:K47"/>
    <mergeCell ref="J24:K24"/>
    <mergeCell ref="J32:K32"/>
    <mergeCell ref="J41:K41"/>
    <mergeCell ref="M43:M44"/>
    <mergeCell ref="M26:M27"/>
    <mergeCell ref="M34:M35"/>
    <mergeCell ref="M16:M17"/>
    <mergeCell ref="G44:K44"/>
    <mergeCell ref="G27:K27"/>
    <mergeCell ref="G35:K35"/>
    <mergeCell ref="G17:K17"/>
    <mergeCell ref="A10:K10"/>
    <mergeCell ref="A11:K11"/>
    <mergeCell ref="A12:K12"/>
    <mergeCell ref="A13:K13"/>
    <mergeCell ref="A3:E3"/>
    <mergeCell ref="A4:E4"/>
    <mergeCell ref="A5:E5"/>
    <mergeCell ref="A8:K8"/>
    <mergeCell ref="A9:K9"/>
    <mergeCell ref="A7:K7"/>
  </mergeCells>
  <pageMargins left="0.75" right="0.75" top="1" bottom="1" header="0.5" footer="0.5"/>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4"/>
  <sheetViews>
    <sheetView zoomScaleNormal="100" workbookViewId="0"/>
  </sheetViews>
  <sheetFormatPr defaultColWidth="11.1640625" defaultRowHeight="15.5"/>
  <cols>
    <col min="1" max="1" width="9.1640625" style="2" customWidth="1"/>
    <col min="2" max="3" width="14.1640625" customWidth="1"/>
    <col min="4" max="4" width="14.6640625" style="2" customWidth="1"/>
    <col min="5" max="5" width="8.6640625" customWidth="1"/>
    <col min="6" max="6" width="0.6640625" customWidth="1"/>
    <col min="7" max="7" width="20.5" customWidth="1"/>
    <col min="8" max="8" width="23.1640625" customWidth="1"/>
    <col min="9" max="9" width="0.6640625" customWidth="1"/>
    <col min="10" max="10" width="12.1640625" customWidth="1"/>
  </cols>
  <sheetData>
    <row r="1" spans="1:10" ht="30">
      <c r="A1" s="435" t="s">
        <v>31</v>
      </c>
    </row>
    <row r="2" spans="1:10" ht="16" thickBot="1">
      <c r="A2"/>
    </row>
    <row r="3" spans="1:10" ht="36" customHeight="1">
      <c r="A3" s="494" t="s">
        <v>228</v>
      </c>
      <c r="B3" s="495"/>
      <c r="C3" s="495"/>
      <c r="D3" s="495"/>
      <c r="E3" s="496"/>
      <c r="F3" s="407"/>
      <c r="G3" s="407"/>
      <c r="H3" s="407"/>
    </row>
    <row r="4" spans="1:10" ht="36" customHeight="1">
      <c r="A4" s="497" t="s">
        <v>245</v>
      </c>
      <c r="B4" s="498"/>
      <c r="C4" s="498"/>
      <c r="D4" s="498"/>
      <c r="E4" s="499"/>
      <c r="F4" s="407"/>
      <c r="G4" s="407"/>
      <c r="H4" s="407"/>
    </row>
    <row r="5" spans="1:10" ht="110" customHeight="1" thickBot="1">
      <c r="A5" s="500" t="s">
        <v>250</v>
      </c>
      <c r="B5" s="501"/>
      <c r="C5" s="501"/>
      <c r="D5" s="501"/>
      <c r="E5" s="502"/>
      <c r="F5" s="407"/>
      <c r="G5" s="407"/>
      <c r="H5" s="407"/>
    </row>
    <row r="6" spans="1:10">
      <c r="A6" s="407"/>
      <c r="B6" s="407"/>
      <c r="C6" s="407"/>
      <c r="D6" s="407"/>
      <c r="E6" s="407"/>
      <c r="F6" s="407"/>
      <c r="G6" s="407"/>
      <c r="H6" s="407"/>
    </row>
    <row r="7" spans="1:10" ht="17" customHeight="1">
      <c r="A7" s="466" t="s">
        <v>268</v>
      </c>
      <c r="B7" s="466"/>
      <c r="C7" s="466"/>
      <c r="D7" s="466"/>
      <c r="E7" s="466"/>
      <c r="F7" s="466"/>
      <c r="G7" s="466"/>
      <c r="H7" s="466"/>
    </row>
    <row r="8" spans="1:10" ht="36" customHeight="1">
      <c r="A8" s="465" t="s">
        <v>251</v>
      </c>
      <c r="B8" s="465"/>
      <c r="C8" s="465"/>
      <c r="D8" s="465"/>
      <c r="E8" s="465"/>
      <c r="F8" s="465"/>
      <c r="G8" s="465"/>
      <c r="H8" s="465"/>
    </row>
    <row r="9" spans="1:10" ht="36" customHeight="1">
      <c r="A9" s="465" t="s">
        <v>195</v>
      </c>
      <c r="B9" s="465"/>
      <c r="C9" s="465"/>
      <c r="D9" s="465"/>
      <c r="E9" s="465"/>
      <c r="F9" s="465"/>
      <c r="G9" s="465"/>
      <c r="H9" s="465"/>
    </row>
    <row r="10" spans="1:10" ht="36" customHeight="1">
      <c r="A10" s="465" t="s">
        <v>196</v>
      </c>
      <c r="B10" s="465"/>
      <c r="C10" s="465"/>
      <c r="D10" s="465"/>
      <c r="E10" s="465"/>
      <c r="F10" s="465"/>
      <c r="G10" s="465"/>
      <c r="H10" s="465"/>
    </row>
    <row r="13" spans="1:10">
      <c r="A13" s="29" t="s">
        <v>0</v>
      </c>
      <c r="B13" s="4"/>
      <c r="C13" s="4"/>
      <c r="D13" s="5"/>
      <c r="E13" s="4"/>
      <c r="F13" s="91"/>
      <c r="G13" s="4"/>
      <c r="H13" s="4"/>
      <c r="I13" s="4"/>
      <c r="J13" s="6"/>
    </row>
    <row r="14" spans="1:10">
      <c r="A14" s="30" t="s">
        <v>51</v>
      </c>
      <c r="B14" s="9"/>
      <c r="C14" s="9"/>
      <c r="D14" s="10"/>
      <c r="E14" s="9"/>
      <c r="F14" s="89"/>
      <c r="G14" s="474"/>
      <c r="H14" s="512"/>
      <c r="I14" s="512"/>
      <c r="J14" s="516"/>
    </row>
    <row r="15" spans="1:10" s="17" customFormat="1" ht="75" customHeight="1">
      <c r="A15" s="119" t="s">
        <v>1</v>
      </c>
      <c r="B15" s="14" t="s">
        <v>2</v>
      </c>
      <c r="C15" s="14" t="s">
        <v>3</v>
      </c>
      <c r="D15" s="61" t="s">
        <v>4</v>
      </c>
      <c r="E15" s="14" t="s">
        <v>5</v>
      </c>
      <c r="F15" s="88"/>
      <c r="G15" s="14" t="s">
        <v>95</v>
      </c>
      <c r="H15" s="16" t="s">
        <v>96</v>
      </c>
      <c r="I15" s="109"/>
      <c r="J15" s="84" t="s">
        <v>16</v>
      </c>
    </row>
    <row r="16" spans="1:10">
      <c r="A16" s="71">
        <v>1.1000000000000001</v>
      </c>
      <c r="B16" s="20" t="s">
        <v>63</v>
      </c>
      <c r="C16" s="20" t="s">
        <v>64</v>
      </c>
      <c r="D16" s="60">
        <v>36648</v>
      </c>
      <c r="E16" s="20" t="s">
        <v>6</v>
      </c>
      <c r="F16" s="89"/>
      <c r="G16" s="20" t="s">
        <v>80</v>
      </c>
      <c r="H16" s="49" t="s">
        <v>15</v>
      </c>
      <c r="I16" s="7"/>
      <c r="J16" s="170">
        <v>0</v>
      </c>
    </row>
    <row r="17" spans="1:10">
      <c r="A17" s="71">
        <v>1.2</v>
      </c>
      <c r="B17" t="s">
        <v>65</v>
      </c>
      <c r="C17" t="s">
        <v>66</v>
      </c>
      <c r="D17" s="53">
        <v>23114</v>
      </c>
      <c r="E17" t="s">
        <v>6</v>
      </c>
      <c r="F17" s="89"/>
      <c r="G17" s="22" t="s">
        <v>80</v>
      </c>
      <c r="H17" s="49" t="s">
        <v>15</v>
      </c>
      <c r="I17" s="7"/>
      <c r="J17" s="170">
        <v>0</v>
      </c>
    </row>
    <row r="18" spans="1:10">
      <c r="A18" s="144">
        <v>1.3</v>
      </c>
      <c r="B18" t="s">
        <v>67</v>
      </c>
      <c r="C18" t="s">
        <v>68</v>
      </c>
      <c r="D18" s="53">
        <v>34625</v>
      </c>
      <c r="E18" t="s">
        <v>6</v>
      </c>
      <c r="F18" s="88"/>
      <c r="G18" s="22" t="s">
        <v>80</v>
      </c>
      <c r="H18" s="49" t="s">
        <v>15</v>
      </c>
      <c r="I18" s="7"/>
      <c r="J18" s="170">
        <v>0</v>
      </c>
    </row>
    <row r="19" spans="1:10">
      <c r="A19" s="144">
        <v>1.4</v>
      </c>
      <c r="B19" t="s">
        <v>69</v>
      </c>
      <c r="C19" t="s">
        <v>70</v>
      </c>
      <c r="D19" s="53">
        <v>30057</v>
      </c>
      <c r="E19" t="s">
        <v>8</v>
      </c>
      <c r="F19" s="88"/>
      <c r="G19" s="22" t="s">
        <v>80</v>
      </c>
      <c r="H19" s="49" t="s">
        <v>14</v>
      </c>
      <c r="I19" s="7"/>
      <c r="J19" s="170">
        <v>1</v>
      </c>
    </row>
    <row r="20" spans="1:10">
      <c r="A20" s="72">
        <v>1.5</v>
      </c>
      <c r="B20" s="33" t="s">
        <v>71</v>
      </c>
      <c r="C20" s="33" t="s">
        <v>72</v>
      </c>
      <c r="D20" s="54">
        <v>24976</v>
      </c>
      <c r="E20" s="25" t="s">
        <v>6</v>
      </c>
      <c r="F20" s="88"/>
      <c r="G20" s="27" t="s">
        <v>80</v>
      </c>
      <c r="H20" s="68" t="s">
        <v>14</v>
      </c>
      <c r="I20" s="7"/>
      <c r="J20" s="171">
        <v>1</v>
      </c>
    </row>
    <row r="21" spans="1:10">
      <c r="D21" s="53"/>
      <c r="F21" s="109"/>
      <c r="G21" s="476" t="s">
        <v>82</v>
      </c>
      <c r="H21" s="476"/>
      <c r="I21" s="7"/>
      <c r="J21" s="219">
        <f>SUM(J16:J20)</f>
        <v>2</v>
      </c>
    </row>
    <row r="22" spans="1:10">
      <c r="D22" s="53"/>
    </row>
    <row r="23" spans="1:10">
      <c r="A23" s="29" t="s">
        <v>9</v>
      </c>
      <c r="B23" s="4"/>
      <c r="C23" s="4"/>
      <c r="D23" s="55"/>
      <c r="E23" s="4"/>
      <c r="F23" s="91"/>
      <c r="G23" s="4"/>
      <c r="H23" s="4"/>
      <c r="I23" s="4"/>
      <c r="J23" s="6"/>
    </row>
    <row r="24" spans="1:10" ht="27.75" customHeight="1">
      <c r="A24" s="484" t="s">
        <v>10</v>
      </c>
      <c r="B24" s="485"/>
      <c r="C24" s="485"/>
      <c r="D24" s="485"/>
      <c r="E24" s="486"/>
      <c r="F24" s="89"/>
      <c r="G24" s="474"/>
      <c r="H24" s="512"/>
      <c r="I24" s="512"/>
      <c r="J24" s="516"/>
    </row>
    <row r="25" spans="1:10" s="17" customFormat="1" ht="78" customHeight="1">
      <c r="A25" s="119" t="s">
        <v>1</v>
      </c>
      <c r="B25" s="14" t="s">
        <v>2</v>
      </c>
      <c r="C25" s="14" t="s">
        <v>3</v>
      </c>
      <c r="D25" s="57" t="s">
        <v>4</v>
      </c>
      <c r="E25" s="14" t="s">
        <v>5</v>
      </c>
      <c r="F25" s="88"/>
      <c r="G25" s="14" t="s">
        <v>95</v>
      </c>
      <c r="H25" s="16" t="s">
        <v>96</v>
      </c>
      <c r="J25" s="84" t="s">
        <v>16</v>
      </c>
    </row>
    <row r="26" spans="1:10" s="17" customFormat="1" ht="31">
      <c r="A26" s="276">
        <v>2.1</v>
      </c>
      <c r="B26" s="20" t="s">
        <v>63</v>
      </c>
      <c r="C26" s="20" t="s">
        <v>64</v>
      </c>
      <c r="D26" s="60">
        <v>36648</v>
      </c>
      <c r="E26" s="277" t="s">
        <v>6</v>
      </c>
      <c r="F26" s="140"/>
      <c r="G26" s="39" t="s">
        <v>81</v>
      </c>
      <c r="H26" s="241" t="s">
        <v>14</v>
      </c>
      <c r="J26" s="175">
        <v>1</v>
      </c>
    </row>
    <row r="27" spans="1:10" s="17" customFormat="1" ht="31">
      <c r="A27" s="127">
        <v>2.2000000000000002</v>
      </c>
      <c r="B27" t="s">
        <v>65</v>
      </c>
      <c r="C27" t="s">
        <v>66</v>
      </c>
      <c r="D27" s="53">
        <v>23114</v>
      </c>
      <c r="E27" s="24" t="s">
        <v>6</v>
      </c>
      <c r="F27" s="109"/>
      <c r="G27" s="149" t="s">
        <v>81</v>
      </c>
      <c r="H27" s="80" t="s">
        <v>14</v>
      </c>
      <c r="J27" s="176">
        <v>1</v>
      </c>
    </row>
    <row r="28" spans="1:10" s="17" customFormat="1" ht="31">
      <c r="A28" s="202">
        <v>2.2999999999999998</v>
      </c>
      <c r="B28" s="33" t="s">
        <v>67</v>
      </c>
      <c r="C28" s="33" t="s">
        <v>68</v>
      </c>
      <c r="D28" s="54">
        <v>34625</v>
      </c>
      <c r="E28" s="25" t="s">
        <v>6</v>
      </c>
      <c r="F28" s="109"/>
      <c r="G28" s="40" t="s">
        <v>81</v>
      </c>
      <c r="H28" s="81" t="s">
        <v>14</v>
      </c>
      <c r="J28" s="234">
        <v>1</v>
      </c>
    </row>
    <row r="29" spans="1:10" s="17" customFormat="1">
      <c r="A29" s="124"/>
      <c r="B29"/>
      <c r="C29"/>
      <c r="D29" s="53"/>
      <c r="E29"/>
      <c r="F29" s="109"/>
      <c r="G29" s="513" t="s">
        <v>84</v>
      </c>
      <c r="H29" s="513"/>
      <c r="J29" s="235">
        <f>SUM(J21,J26,J27,J28)</f>
        <v>5</v>
      </c>
    </row>
    <row r="30" spans="1:10">
      <c r="D30" s="53"/>
    </row>
    <row r="31" spans="1:10">
      <c r="A31" s="29" t="s">
        <v>11</v>
      </c>
      <c r="B31" s="4"/>
      <c r="C31" s="4"/>
      <c r="D31" s="55"/>
      <c r="E31" s="4"/>
      <c r="F31" s="91"/>
      <c r="G31" s="4"/>
      <c r="H31" s="4"/>
      <c r="I31" s="4"/>
      <c r="J31" s="6"/>
    </row>
    <row r="32" spans="1:10">
      <c r="A32" s="30" t="s">
        <v>52</v>
      </c>
      <c r="B32" s="9"/>
      <c r="C32" s="9"/>
      <c r="D32" s="56"/>
      <c r="E32" s="9"/>
      <c r="F32" s="89"/>
      <c r="G32" s="474"/>
      <c r="H32" s="512"/>
      <c r="I32" s="512"/>
      <c r="J32" s="516"/>
    </row>
    <row r="33" spans="1:10" s="17" customFormat="1" ht="78.75" customHeight="1">
      <c r="A33" s="119" t="s">
        <v>1</v>
      </c>
      <c r="B33" s="14" t="s">
        <v>2</v>
      </c>
      <c r="C33" s="14" t="s">
        <v>3</v>
      </c>
      <c r="D33" s="57" t="s">
        <v>4</v>
      </c>
      <c r="E33" s="14" t="s">
        <v>5</v>
      </c>
      <c r="F33" s="88"/>
      <c r="G33" s="14" t="s">
        <v>95</v>
      </c>
      <c r="H33" s="16" t="s">
        <v>96</v>
      </c>
      <c r="I33" s="109"/>
      <c r="J33" s="84" t="s">
        <v>16</v>
      </c>
    </row>
    <row r="34" spans="1:10">
      <c r="A34" s="71">
        <v>3.1</v>
      </c>
      <c r="B34" t="s">
        <v>73</v>
      </c>
      <c r="C34" t="s">
        <v>74</v>
      </c>
      <c r="D34" s="53">
        <v>24585</v>
      </c>
      <c r="E34" t="s">
        <v>8</v>
      </c>
      <c r="F34" s="88"/>
      <c r="G34" s="43" t="s">
        <v>80</v>
      </c>
      <c r="H34" s="76" t="s">
        <v>14</v>
      </c>
      <c r="I34" s="7"/>
      <c r="J34" s="170">
        <v>1</v>
      </c>
    </row>
    <row r="35" spans="1:10">
      <c r="A35" s="71">
        <v>3.2</v>
      </c>
      <c r="B35" t="s">
        <v>75</v>
      </c>
      <c r="C35" t="s">
        <v>76</v>
      </c>
      <c r="D35" s="53">
        <v>26567</v>
      </c>
      <c r="E35" s="24" t="s">
        <v>8</v>
      </c>
      <c r="F35" s="88"/>
      <c r="G35" s="145" t="s">
        <v>80</v>
      </c>
      <c r="H35" s="49" t="s">
        <v>14</v>
      </c>
      <c r="I35" s="7"/>
      <c r="J35" s="170">
        <v>1</v>
      </c>
    </row>
    <row r="36" spans="1:10">
      <c r="A36" s="71">
        <v>3.3</v>
      </c>
      <c r="B36" t="s">
        <v>77</v>
      </c>
      <c r="C36" t="s">
        <v>78</v>
      </c>
      <c r="D36" s="53">
        <v>30524</v>
      </c>
      <c r="E36" s="24" t="s">
        <v>6</v>
      </c>
      <c r="F36" s="88"/>
      <c r="G36" s="145" t="s">
        <v>80</v>
      </c>
      <c r="H36" s="49" t="s">
        <v>14</v>
      </c>
      <c r="I36" s="7"/>
      <c r="J36" s="170">
        <v>1</v>
      </c>
    </row>
    <row r="37" spans="1:10">
      <c r="A37" s="150">
        <v>3.4</v>
      </c>
      <c r="B37" s="203"/>
      <c r="C37" s="203"/>
      <c r="D37" s="204"/>
      <c r="E37" s="205"/>
      <c r="F37" s="120"/>
      <c r="G37" s="249"/>
      <c r="H37" s="205"/>
      <c r="I37" s="107"/>
      <c r="J37" s="209"/>
    </row>
    <row r="38" spans="1:10">
      <c r="D38" s="53"/>
      <c r="F38" s="17"/>
      <c r="G38" s="514" t="s">
        <v>86</v>
      </c>
      <c r="H38" s="514"/>
      <c r="I38" s="7"/>
      <c r="J38" s="219">
        <f>SUM(J29,J34,J35,J36)</f>
        <v>8</v>
      </c>
    </row>
    <row r="39" spans="1:10">
      <c r="D39" s="53"/>
    </row>
    <row r="40" spans="1:10" s="35" customFormat="1">
      <c r="A40" s="29" t="s">
        <v>12</v>
      </c>
      <c r="B40" s="34"/>
      <c r="C40" s="34"/>
      <c r="D40" s="58"/>
      <c r="E40" s="34"/>
      <c r="F40" s="110"/>
      <c r="G40" s="34"/>
      <c r="H40" s="34"/>
      <c r="I40" s="34"/>
      <c r="J40" s="6"/>
    </row>
    <row r="41" spans="1:10" s="35" customFormat="1">
      <c r="A41" s="30" t="s">
        <v>53</v>
      </c>
      <c r="B41" s="36"/>
      <c r="C41" s="36"/>
      <c r="D41" s="59"/>
      <c r="E41" s="36"/>
      <c r="F41" s="111"/>
      <c r="G41" s="474"/>
      <c r="H41" s="512"/>
      <c r="I41" s="512"/>
      <c r="J41" s="516"/>
    </row>
    <row r="42" spans="1:10" s="17" customFormat="1" ht="77.5" customHeight="1">
      <c r="A42" s="119" t="s">
        <v>1</v>
      </c>
      <c r="B42" s="14" t="s">
        <v>2</v>
      </c>
      <c r="C42" s="14" t="s">
        <v>3</v>
      </c>
      <c r="D42" s="57" t="s">
        <v>4</v>
      </c>
      <c r="E42" s="14" t="s">
        <v>5</v>
      </c>
      <c r="F42" s="88"/>
      <c r="G42" s="14" t="s">
        <v>95</v>
      </c>
      <c r="H42" s="16" t="s">
        <v>96</v>
      </c>
      <c r="I42" s="109"/>
      <c r="J42" s="84" t="s">
        <v>16</v>
      </c>
    </row>
    <row r="43" spans="1:10" ht="31">
      <c r="A43" s="202">
        <v>4.0999999999999996</v>
      </c>
      <c r="B43" s="200" t="s">
        <v>71</v>
      </c>
      <c r="C43" s="200" t="s">
        <v>72</v>
      </c>
      <c r="D43" s="54">
        <v>24976</v>
      </c>
      <c r="E43" s="201" t="s">
        <v>6</v>
      </c>
      <c r="F43" s="88"/>
      <c r="G43" s="257" t="s">
        <v>81</v>
      </c>
      <c r="H43" s="216" t="s">
        <v>14</v>
      </c>
      <c r="I43" s="7"/>
      <c r="J43" s="191">
        <v>0</v>
      </c>
    </row>
    <row r="44" spans="1:10">
      <c r="G44" s="476" t="s">
        <v>85</v>
      </c>
      <c r="H44" s="476"/>
      <c r="J44" s="219">
        <f>SUM(J38,J43)</f>
        <v>8</v>
      </c>
    </row>
  </sheetData>
  <sheetProtection algorithmName="SHA-512" hashValue="IvwjmcIG1yWucpxqaYqffbmOfLmpixdllnDSrwihOpk8XVY31vtQLb1ZgA3NBQtoG6a6/hRbZFATYWYD3w+z3w==" saltValue="uHJMCg9I06w7SKjZvYLy5g==" spinCount="100000" sheet="1" formatCells="0" formatColumns="0" formatRows="0" sort="0"/>
  <mergeCells count="16">
    <mergeCell ref="G38:H38"/>
    <mergeCell ref="G44:H44"/>
    <mergeCell ref="G41:J41"/>
    <mergeCell ref="G14:J14"/>
    <mergeCell ref="G24:J24"/>
    <mergeCell ref="G32:J32"/>
    <mergeCell ref="A24:E24"/>
    <mergeCell ref="G21:H21"/>
    <mergeCell ref="G29:H29"/>
    <mergeCell ref="A3:E3"/>
    <mergeCell ref="A4:E4"/>
    <mergeCell ref="A5:E5"/>
    <mergeCell ref="A8:H8"/>
    <mergeCell ref="A9:H9"/>
    <mergeCell ref="A10:H10"/>
    <mergeCell ref="A7:H7"/>
  </mergeCells>
  <pageMargins left="0.75" right="0.75" top="1" bottom="1" header="0.5" footer="0.5"/>
  <pageSetup orientation="portrait"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zoomScaleNormal="100" workbookViewId="0">
      <selection activeCell="G5" sqref="G5:I5"/>
    </sheetView>
  </sheetViews>
  <sheetFormatPr defaultColWidth="11.1640625" defaultRowHeight="15.5"/>
  <cols>
    <col min="1" max="1" width="7.5" style="2" customWidth="1"/>
    <col min="2" max="3" width="16.1640625" customWidth="1"/>
    <col min="4" max="4" width="16.1640625" style="2" customWidth="1"/>
    <col min="5" max="5" width="6" customWidth="1"/>
    <col min="6" max="6" width="0.6640625" customWidth="1"/>
    <col min="7" max="7" width="20.6640625" customWidth="1"/>
    <col min="8" max="9" width="36.5" customWidth="1"/>
    <col min="10" max="10" width="0.6640625" customWidth="1"/>
    <col min="11" max="11" width="12.1640625" customWidth="1"/>
  </cols>
  <sheetData>
    <row r="1" spans="1:11" ht="30">
      <c r="A1" s="435" t="s">
        <v>32</v>
      </c>
    </row>
    <row r="2" spans="1:11" ht="16" thickBot="1">
      <c r="A2"/>
    </row>
    <row r="3" spans="1:11" ht="36" customHeight="1">
      <c r="A3" s="456" t="s">
        <v>228</v>
      </c>
      <c r="B3" s="457"/>
      <c r="C3" s="457"/>
      <c r="D3" s="457"/>
      <c r="E3" s="458"/>
      <c r="F3" s="401"/>
      <c r="G3" s="456" t="s">
        <v>231</v>
      </c>
      <c r="H3" s="457"/>
      <c r="I3" s="458"/>
      <c r="J3" s="443"/>
      <c r="K3" s="443"/>
    </row>
    <row r="4" spans="1:11" ht="36" customHeight="1">
      <c r="A4" s="459" t="s">
        <v>252</v>
      </c>
      <c r="B4" s="460"/>
      <c r="C4" s="460"/>
      <c r="D4" s="460"/>
      <c r="E4" s="461"/>
      <c r="F4" s="401"/>
      <c r="G4" s="459" t="s">
        <v>254</v>
      </c>
      <c r="H4" s="460"/>
      <c r="I4" s="461"/>
      <c r="J4" s="443"/>
      <c r="K4" s="443"/>
    </row>
    <row r="5" spans="1:11" ht="130" customHeight="1" thickBot="1">
      <c r="A5" s="462" t="s">
        <v>253</v>
      </c>
      <c r="B5" s="463"/>
      <c r="C5" s="463"/>
      <c r="D5" s="463"/>
      <c r="E5" s="464"/>
      <c r="F5" s="401"/>
      <c r="G5" s="462" t="s">
        <v>255</v>
      </c>
      <c r="H5" s="463"/>
      <c r="I5" s="464"/>
      <c r="J5" s="443"/>
      <c r="K5" s="443"/>
    </row>
    <row r="6" spans="1:11">
      <c r="A6" s="407"/>
      <c r="B6" s="407"/>
      <c r="C6" s="407"/>
      <c r="D6" s="407"/>
      <c r="E6" s="407"/>
      <c r="F6" s="407"/>
      <c r="G6" s="407"/>
      <c r="H6" s="407"/>
      <c r="I6" s="407"/>
    </row>
    <row r="7" spans="1:11">
      <c r="A7" s="407"/>
      <c r="B7" s="407"/>
      <c r="C7" s="407"/>
      <c r="D7" s="407"/>
      <c r="E7" s="407"/>
      <c r="F7" s="407"/>
      <c r="G7" s="407"/>
      <c r="H7" s="407"/>
      <c r="I7" s="407"/>
    </row>
    <row r="8" spans="1:11" ht="17" customHeight="1">
      <c r="A8" s="466" t="s">
        <v>268</v>
      </c>
      <c r="B8" s="466"/>
      <c r="C8" s="466"/>
      <c r="D8" s="466"/>
      <c r="E8" s="466"/>
      <c r="F8" s="466"/>
      <c r="G8" s="466"/>
      <c r="H8" s="466"/>
      <c r="I8" s="466"/>
    </row>
    <row r="9" spans="1:11" ht="54" customHeight="1">
      <c r="A9" s="465" t="s">
        <v>197</v>
      </c>
      <c r="B9" s="465"/>
      <c r="C9" s="465"/>
      <c r="D9" s="465"/>
      <c r="E9" s="465"/>
      <c r="F9" s="465"/>
      <c r="G9" s="465"/>
      <c r="H9" s="465"/>
      <c r="I9" s="465"/>
    </row>
    <row r="10" spans="1:11" ht="36" customHeight="1">
      <c r="A10" s="465" t="s">
        <v>198</v>
      </c>
      <c r="B10" s="465"/>
      <c r="C10" s="465"/>
      <c r="D10" s="465"/>
      <c r="E10" s="465"/>
      <c r="F10" s="465"/>
      <c r="G10" s="465"/>
      <c r="H10" s="465"/>
      <c r="I10" s="465"/>
    </row>
    <row r="11" spans="1:11" ht="36" customHeight="1">
      <c r="A11" s="465" t="s">
        <v>256</v>
      </c>
      <c r="B11" s="465"/>
      <c r="C11" s="465"/>
      <c r="D11" s="465"/>
      <c r="E11" s="465"/>
      <c r="F11" s="465"/>
      <c r="G11" s="465"/>
      <c r="H11" s="465"/>
      <c r="I11" s="465"/>
    </row>
    <row r="12" spans="1:11" ht="36" customHeight="1">
      <c r="A12" s="465" t="s">
        <v>199</v>
      </c>
      <c r="B12" s="465"/>
      <c r="C12" s="465"/>
      <c r="D12" s="465"/>
      <c r="E12" s="465"/>
      <c r="F12" s="465"/>
      <c r="G12" s="465"/>
      <c r="H12" s="465"/>
      <c r="I12" s="465"/>
    </row>
    <row r="13" spans="1:11">
      <c r="A13" s="434"/>
    </row>
    <row r="14" spans="1:11">
      <c r="H14" s="50"/>
      <c r="I14" s="50"/>
    </row>
    <row r="15" spans="1:11">
      <c r="A15" s="29" t="s">
        <v>0</v>
      </c>
      <c r="B15" s="4"/>
      <c r="C15" s="4"/>
      <c r="D15" s="5"/>
      <c r="E15" s="4"/>
      <c r="F15" s="86"/>
      <c r="G15" s="467"/>
      <c r="H15" s="468"/>
      <c r="I15" s="468"/>
      <c r="J15" s="468"/>
      <c r="K15" s="469"/>
    </row>
    <row r="16" spans="1:11">
      <c r="A16" s="30" t="s">
        <v>51</v>
      </c>
      <c r="B16" s="9"/>
      <c r="C16" s="9"/>
      <c r="D16" s="10"/>
      <c r="E16" s="9"/>
      <c r="F16" s="88"/>
      <c r="G16" s="517"/>
      <c r="H16" s="482"/>
      <c r="I16" s="482"/>
      <c r="J16" s="482"/>
      <c r="K16" s="518"/>
    </row>
    <row r="17" spans="1:11" s="17" customFormat="1" ht="77.5">
      <c r="A17" s="119" t="s">
        <v>1</v>
      </c>
      <c r="B17" s="14" t="s">
        <v>2</v>
      </c>
      <c r="C17" s="14" t="s">
        <v>3</v>
      </c>
      <c r="D17" s="61" t="s">
        <v>4</v>
      </c>
      <c r="E17" s="14" t="s">
        <v>5</v>
      </c>
      <c r="F17" s="88"/>
      <c r="G17" s="14" t="s">
        <v>97</v>
      </c>
      <c r="H17" s="14" t="s">
        <v>98</v>
      </c>
      <c r="I17" s="16" t="s">
        <v>99</v>
      </c>
      <c r="J17" s="88"/>
      <c r="K17" s="16" t="s">
        <v>27</v>
      </c>
    </row>
    <row r="18" spans="1:11">
      <c r="A18" s="71">
        <v>1.1000000000000001</v>
      </c>
      <c r="B18" s="20" t="s">
        <v>63</v>
      </c>
      <c r="C18" s="20" t="s">
        <v>64</v>
      </c>
      <c r="D18" s="60">
        <v>36648</v>
      </c>
      <c r="E18" s="20" t="s">
        <v>6</v>
      </c>
      <c r="F18" s="89"/>
      <c r="G18" t="s">
        <v>7</v>
      </c>
      <c r="H18" s="23" t="s">
        <v>14</v>
      </c>
      <c r="I18" s="49" t="s">
        <v>15</v>
      </c>
      <c r="J18" s="89"/>
      <c r="K18" s="49">
        <v>0</v>
      </c>
    </row>
    <row r="19" spans="1:11">
      <c r="A19" s="71">
        <v>1.2</v>
      </c>
      <c r="B19" t="s">
        <v>65</v>
      </c>
      <c r="C19" t="s">
        <v>66</v>
      </c>
      <c r="D19" s="53">
        <v>23114</v>
      </c>
      <c r="E19" t="s">
        <v>6</v>
      </c>
      <c r="F19" s="89"/>
      <c r="G19" t="s">
        <v>7</v>
      </c>
      <c r="H19" s="23" t="s">
        <v>15</v>
      </c>
      <c r="I19" s="49" t="s">
        <v>15</v>
      </c>
      <c r="J19" s="89"/>
      <c r="K19" s="49">
        <v>0</v>
      </c>
    </row>
    <row r="20" spans="1:11">
      <c r="A20" s="144">
        <v>1.3</v>
      </c>
      <c r="B20" t="s">
        <v>67</v>
      </c>
      <c r="C20" t="s">
        <v>68</v>
      </c>
      <c r="D20" s="53">
        <v>34625</v>
      </c>
      <c r="E20" t="s">
        <v>6</v>
      </c>
      <c r="F20" s="89"/>
      <c r="G20" t="s">
        <v>7</v>
      </c>
      <c r="H20" s="23" t="s">
        <v>15</v>
      </c>
      <c r="I20" s="49" t="s">
        <v>15</v>
      </c>
      <c r="J20" s="89"/>
      <c r="K20" s="49">
        <v>0</v>
      </c>
    </row>
    <row r="21" spans="1:11">
      <c r="A21" s="144">
        <v>1.4</v>
      </c>
      <c r="B21" t="s">
        <v>69</v>
      </c>
      <c r="C21" t="s">
        <v>70</v>
      </c>
      <c r="D21" s="53">
        <v>30057</v>
      </c>
      <c r="E21" t="s">
        <v>8</v>
      </c>
      <c r="F21" s="89"/>
      <c r="G21" t="s">
        <v>7</v>
      </c>
      <c r="H21" s="23" t="s">
        <v>14</v>
      </c>
      <c r="I21" s="49" t="s">
        <v>14</v>
      </c>
      <c r="J21" s="89"/>
      <c r="K21" s="49">
        <v>1</v>
      </c>
    </row>
    <row r="22" spans="1:11">
      <c r="A22" s="72">
        <v>1.5</v>
      </c>
      <c r="B22" s="33" t="s">
        <v>71</v>
      </c>
      <c r="C22" s="33" t="s">
        <v>72</v>
      </c>
      <c r="D22" s="54">
        <v>24976</v>
      </c>
      <c r="E22" s="25" t="s">
        <v>6</v>
      </c>
      <c r="F22" s="89"/>
      <c r="G22" s="27" t="s">
        <v>7</v>
      </c>
      <c r="H22" s="28" t="s">
        <v>14</v>
      </c>
      <c r="I22" s="68" t="s">
        <v>14</v>
      </c>
      <c r="J22" s="89"/>
      <c r="K22" s="171">
        <v>1</v>
      </c>
    </row>
    <row r="23" spans="1:11">
      <c r="D23" s="53"/>
      <c r="F23" s="7"/>
      <c r="H23" s="476" t="s">
        <v>82</v>
      </c>
      <c r="I23" s="476"/>
      <c r="J23" s="7"/>
      <c r="K23" s="219">
        <f>SUM(K18:K22)</f>
        <v>2</v>
      </c>
    </row>
    <row r="24" spans="1:11">
      <c r="D24" s="53"/>
    </row>
    <row r="25" spans="1:11">
      <c r="A25" s="29" t="s">
        <v>9</v>
      </c>
      <c r="B25" s="4"/>
      <c r="C25" s="4"/>
      <c r="D25" s="55"/>
      <c r="E25" s="4"/>
      <c r="F25" s="86"/>
      <c r="G25" s="467"/>
      <c r="H25" s="468"/>
      <c r="I25" s="468"/>
      <c r="J25" s="468"/>
      <c r="K25" s="469"/>
    </row>
    <row r="26" spans="1:11">
      <c r="A26" s="30" t="s">
        <v>10</v>
      </c>
      <c r="B26" s="9"/>
      <c r="C26" s="9"/>
      <c r="D26" s="56"/>
      <c r="E26" s="9"/>
      <c r="F26" s="88"/>
      <c r="G26" s="517"/>
      <c r="H26" s="482"/>
      <c r="I26" s="482"/>
      <c r="J26" s="482"/>
      <c r="K26" s="518"/>
    </row>
    <row r="27" spans="1:11" s="17" customFormat="1" ht="77.5">
      <c r="A27" s="119" t="s">
        <v>1</v>
      </c>
      <c r="B27" s="14" t="s">
        <v>2</v>
      </c>
      <c r="C27" s="14" t="s">
        <v>3</v>
      </c>
      <c r="D27" s="57" t="s">
        <v>4</v>
      </c>
      <c r="E27" s="14" t="s">
        <v>5</v>
      </c>
      <c r="F27" s="88"/>
      <c r="G27" s="14" t="s">
        <v>97</v>
      </c>
      <c r="H27" s="14" t="s">
        <v>98</v>
      </c>
      <c r="I27" s="16" t="s">
        <v>99</v>
      </c>
      <c r="J27" s="88"/>
      <c r="K27" s="16" t="s">
        <v>27</v>
      </c>
    </row>
    <row r="28" spans="1:11">
      <c r="A28" s="71">
        <v>2.1</v>
      </c>
      <c r="B28" s="161"/>
      <c r="C28" s="161"/>
      <c r="D28" s="186"/>
      <c r="E28" s="162"/>
      <c r="F28" s="89"/>
      <c r="G28" s="161"/>
      <c r="H28" s="161"/>
      <c r="I28" s="162"/>
      <c r="J28" s="89"/>
      <c r="K28" s="163"/>
    </row>
    <row r="29" spans="1:11">
      <c r="A29" s="71">
        <v>2.2000000000000002</v>
      </c>
      <c r="B29" s="85"/>
      <c r="C29" s="85"/>
      <c r="D29" s="187"/>
      <c r="E29" s="188"/>
      <c r="F29" s="89"/>
      <c r="G29" s="85"/>
      <c r="H29" s="85"/>
      <c r="I29" s="160"/>
      <c r="J29" s="89"/>
      <c r="K29" s="94"/>
    </row>
    <row r="30" spans="1:11">
      <c r="A30" s="202">
        <v>2.2999999999999998</v>
      </c>
      <c r="B30" s="203"/>
      <c r="C30" s="203"/>
      <c r="D30" s="204"/>
      <c r="E30" s="205"/>
      <c r="F30" s="89"/>
      <c r="G30" s="262"/>
      <c r="H30" s="203"/>
      <c r="I30" s="205"/>
      <c r="J30" s="89"/>
      <c r="K30" s="209"/>
    </row>
    <row r="31" spans="1:11">
      <c r="A31" s="124"/>
      <c r="D31" s="53"/>
      <c r="H31" s="476" t="s">
        <v>84</v>
      </c>
      <c r="I31" s="476"/>
      <c r="K31" s="23">
        <f>K23</f>
        <v>2</v>
      </c>
    </row>
    <row r="32" spans="1:11">
      <c r="D32" s="53"/>
    </row>
    <row r="33" spans="1:11">
      <c r="A33" s="29" t="s">
        <v>11</v>
      </c>
      <c r="B33" s="4"/>
      <c r="C33" s="4"/>
      <c r="D33" s="55"/>
      <c r="E33" s="6"/>
      <c r="F33" s="86"/>
      <c r="G33" s="467"/>
      <c r="H33" s="468"/>
      <c r="I33" s="468"/>
      <c r="J33" s="468"/>
      <c r="K33" s="469"/>
    </row>
    <row r="34" spans="1:11">
      <c r="A34" s="30" t="s">
        <v>52</v>
      </c>
      <c r="B34" s="9"/>
      <c r="C34" s="9"/>
      <c r="D34" s="56"/>
      <c r="E34" s="11"/>
      <c r="F34" s="88"/>
      <c r="G34" s="517"/>
      <c r="H34" s="482"/>
      <c r="I34" s="482"/>
      <c r="J34" s="482"/>
      <c r="K34" s="518"/>
    </row>
    <row r="35" spans="1:11" s="17" customFormat="1" ht="77.5">
      <c r="A35" s="119" t="s">
        <v>1</v>
      </c>
      <c r="B35" s="14" t="s">
        <v>2</v>
      </c>
      <c r="C35" s="14" t="s">
        <v>3</v>
      </c>
      <c r="D35" s="57" t="s">
        <v>4</v>
      </c>
      <c r="E35" s="16" t="s">
        <v>5</v>
      </c>
      <c r="F35" s="88"/>
      <c r="G35" s="14" t="s">
        <v>97</v>
      </c>
      <c r="H35" s="14" t="s">
        <v>98</v>
      </c>
      <c r="I35" s="16" t="s">
        <v>99</v>
      </c>
      <c r="J35" s="88"/>
      <c r="K35" s="16" t="s">
        <v>27</v>
      </c>
    </row>
    <row r="36" spans="1:11">
      <c r="A36" s="71">
        <v>3.1</v>
      </c>
      <c r="B36" t="s">
        <v>73</v>
      </c>
      <c r="C36" t="s">
        <v>74</v>
      </c>
      <c r="D36" s="53">
        <v>24585</v>
      </c>
      <c r="E36" t="s">
        <v>8</v>
      </c>
      <c r="F36" s="89"/>
      <c r="G36" s="31" t="s">
        <v>7</v>
      </c>
      <c r="H36" s="75" t="s">
        <v>14</v>
      </c>
      <c r="I36" s="76" t="s">
        <v>14</v>
      </c>
      <c r="J36" s="89"/>
      <c r="K36" s="76">
        <v>1</v>
      </c>
    </row>
    <row r="37" spans="1:11">
      <c r="A37" s="71">
        <v>3.2</v>
      </c>
      <c r="B37" t="s">
        <v>75</v>
      </c>
      <c r="C37" t="s">
        <v>76</v>
      </c>
      <c r="D37" s="53">
        <v>26567</v>
      </c>
      <c r="E37" s="24" t="s">
        <v>8</v>
      </c>
      <c r="F37" s="89"/>
      <c r="G37" s="22" t="s">
        <v>7</v>
      </c>
      <c r="H37" s="23" t="s">
        <v>14</v>
      </c>
      <c r="I37" s="49" t="s">
        <v>14</v>
      </c>
      <c r="J37" s="89"/>
      <c r="K37" s="49">
        <v>1</v>
      </c>
    </row>
    <row r="38" spans="1:11">
      <c r="A38" s="71">
        <v>3.3</v>
      </c>
      <c r="B38" t="s">
        <v>77</v>
      </c>
      <c r="C38" t="s">
        <v>78</v>
      </c>
      <c r="D38" s="53">
        <v>30524</v>
      </c>
      <c r="E38" s="24" t="s">
        <v>6</v>
      </c>
      <c r="F38" s="89"/>
      <c r="G38" s="22" t="s">
        <v>7</v>
      </c>
      <c r="H38" s="23" t="s">
        <v>14</v>
      </c>
      <c r="I38" s="49" t="s">
        <v>14</v>
      </c>
      <c r="J38" s="89"/>
      <c r="K38" s="49">
        <v>1</v>
      </c>
    </row>
    <row r="39" spans="1:11" ht="15" customHeight="1">
      <c r="A39" s="150">
        <v>3.4</v>
      </c>
      <c r="B39" s="33" t="s">
        <v>69</v>
      </c>
      <c r="C39" s="33" t="s">
        <v>70</v>
      </c>
      <c r="D39" s="54">
        <v>30057</v>
      </c>
      <c r="E39" s="25" t="s">
        <v>8</v>
      </c>
      <c r="F39" s="90"/>
      <c r="G39" s="27" t="s">
        <v>7</v>
      </c>
      <c r="H39" s="28" t="s">
        <v>14</v>
      </c>
      <c r="I39" s="68" t="s">
        <v>14</v>
      </c>
      <c r="J39" s="90"/>
      <c r="K39" s="68">
        <v>1</v>
      </c>
    </row>
    <row r="40" spans="1:11" ht="15" customHeight="1">
      <c r="D40" s="53"/>
      <c r="F40" s="7"/>
      <c r="H40" s="476" t="s">
        <v>86</v>
      </c>
      <c r="I40" s="476"/>
      <c r="J40" s="7"/>
      <c r="K40" s="219">
        <f>SUM(K31,K36,K37,K38,K39)</f>
        <v>6</v>
      </c>
    </row>
    <row r="41" spans="1:11">
      <c r="D41" s="53"/>
      <c r="K41" s="23"/>
    </row>
    <row r="42" spans="1:11" s="35" customFormat="1">
      <c r="A42" s="29" t="s">
        <v>12</v>
      </c>
      <c r="B42" s="34"/>
      <c r="C42" s="34"/>
      <c r="D42" s="58"/>
      <c r="E42" s="34"/>
      <c r="F42" s="86"/>
      <c r="G42" s="467"/>
      <c r="H42" s="468"/>
      <c r="I42" s="468"/>
      <c r="J42" s="468"/>
      <c r="K42" s="469"/>
    </row>
    <row r="43" spans="1:11" s="35" customFormat="1">
      <c r="A43" s="30" t="s">
        <v>53</v>
      </c>
      <c r="B43" s="36"/>
      <c r="C43" s="36"/>
      <c r="D43" s="59"/>
      <c r="E43" s="36"/>
      <c r="F43" s="88"/>
      <c r="G43" s="517"/>
      <c r="H43" s="482"/>
      <c r="I43" s="482"/>
      <c r="J43" s="482"/>
      <c r="K43" s="518"/>
    </row>
    <row r="44" spans="1:11" s="17" customFormat="1" ht="62.75" customHeight="1">
      <c r="A44" s="119" t="s">
        <v>1</v>
      </c>
      <c r="B44" s="14" t="s">
        <v>2</v>
      </c>
      <c r="C44" s="14" t="s">
        <v>3</v>
      </c>
      <c r="D44" s="57" t="s">
        <v>4</v>
      </c>
      <c r="E44" s="16" t="s">
        <v>5</v>
      </c>
      <c r="F44" s="88"/>
      <c r="G44" s="14" t="s">
        <v>97</v>
      </c>
      <c r="H44" s="14" t="s">
        <v>98</v>
      </c>
      <c r="I44" s="16" t="s">
        <v>99</v>
      </c>
      <c r="J44" s="88"/>
      <c r="K44" s="46" t="s">
        <v>27</v>
      </c>
    </row>
    <row r="45" spans="1:11">
      <c r="A45" s="119">
        <v>4.0999999999999996</v>
      </c>
      <c r="B45" s="220"/>
      <c r="C45" s="220"/>
      <c r="D45" s="221"/>
      <c r="E45" s="222"/>
      <c r="F45" s="89"/>
      <c r="G45" s="263"/>
      <c r="H45" s="220"/>
      <c r="I45" s="222"/>
      <c r="J45" s="89"/>
      <c r="K45" s="209"/>
    </row>
    <row r="46" spans="1:11">
      <c r="C46" s="53"/>
      <c r="D46"/>
      <c r="H46" s="476" t="s">
        <v>85</v>
      </c>
      <c r="I46" s="476"/>
      <c r="K46" s="219">
        <f>SUM(K40)</f>
        <v>6</v>
      </c>
    </row>
  </sheetData>
  <sheetProtection algorithmName="SHA-512" hashValue="hxTyFSqrpZm4qSP4WtTNiWj4m8BAaLZF9Ulxgm4z4WkOfVIGxol0yy4ZzUs9B7G6id8+qypQy17KSUWDDYtrlg==" saltValue="6lBIa3H6lRqg+oa0NVlURA==" spinCount="100000" sheet="1" formatCells="0" formatColumns="0" formatRows="0" sort="0"/>
  <mergeCells count="19">
    <mergeCell ref="G15:K16"/>
    <mergeCell ref="G25:K26"/>
    <mergeCell ref="G33:K34"/>
    <mergeCell ref="H46:I46"/>
    <mergeCell ref="G42:K43"/>
    <mergeCell ref="H23:I23"/>
    <mergeCell ref="H31:I31"/>
    <mergeCell ref="H40:I40"/>
    <mergeCell ref="G5:I5"/>
    <mergeCell ref="A3:E3"/>
    <mergeCell ref="A4:E4"/>
    <mergeCell ref="A5:E5"/>
    <mergeCell ref="G3:I3"/>
    <mergeCell ref="G4:I4"/>
    <mergeCell ref="A9:I9"/>
    <mergeCell ref="A10:I10"/>
    <mergeCell ref="A11:I11"/>
    <mergeCell ref="A12:I12"/>
    <mergeCell ref="A8:I8"/>
  </mergeCells>
  <pageMargins left="0.75" right="0.75" top="1" bottom="1" header="0.5" footer="0.5"/>
  <pageSetup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6"/>
  <sheetViews>
    <sheetView zoomScaleNormal="100" workbookViewId="0"/>
  </sheetViews>
  <sheetFormatPr defaultColWidth="11.1640625" defaultRowHeight="15.5"/>
  <cols>
    <col min="1" max="1" width="8.1640625" customWidth="1"/>
    <col min="2" max="3" width="14.6640625" customWidth="1"/>
    <col min="4" max="4" width="14.6640625" style="2" customWidth="1"/>
    <col min="5" max="5" width="6.1640625" customWidth="1"/>
    <col min="6" max="6" width="0.6640625" customWidth="1"/>
    <col min="7" max="7" width="31.33203125" customWidth="1"/>
    <col min="8" max="10" width="25.1640625" customWidth="1"/>
    <col min="11" max="11" width="0.6640625" customWidth="1"/>
  </cols>
  <sheetData>
    <row r="1" spans="1:12" ht="30">
      <c r="A1" s="435" t="s">
        <v>33</v>
      </c>
    </row>
    <row r="2" spans="1:12" ht="16" thickBot="1"/>
    <row r="3" spans="1:12" ht="36" customHeight="1">
      <c r="A3" s="494" t="s">
        <v>228</v>
      </c>
      <c r="B3" s="495"/>
      <c r="C3" s="495"/>
      <c r="D3" s="495"/>
      <c r="E3" s="496"/>
      <c r="F3" s="407"/>
      <c r="G3" s="407"/>
      <c r="H3" s="407"/>
      <c r="I3" s="407"/>
      <c r="J3" s="407"/>
    </row>
    <row r="4" spans="1:12" ht="36" customHeight="1">
      <c r="A4" s="497" t="s">
        <v>252</v>
      </c>
      <c r="B4" s="498"/>
      <c r="C4" s="498"/>
      <c r="D4" s="498"/>
      <c r="E4" s="499"/>
      <c r="F4" s="407"/>
      <c r="G4" s="407"/>
      <c r="H4" s="407"/>
      <c r="I4" s="407"/>
      <c r="J4" s="407"/>
    </row>
    <row r="5" spans="1:12" ht="141" customHeight="1" thickBot="1">
      <c r="A5" s="500" t="s">
        <v>257</v>
      </c>
      <c r="B5" s="501"/>
      <c r="C5" s="501"/>
      <c r="D5" s="501"/>
      <c r="E5" s="502"/>
      <c r="F5" s="407"/>
      <c r="G5" s="407"/>
      <c r="H5" s="407"/>
      <c r="I5" s="407"/>
      <c r="J5" s="407"/>
    </row>
    <row r="6" spans="1:12">
      <c r="A6" s="407"/>
      <c r="B6" s="407"/>
      <c r="C6" s="407"/>
      <c r="D6" s="407"/>
      <c r="E6" s="407"/>
      <c r="F6" s="407"/>
      <c r="G6" s="407"/>
      <c r="H6" s="407"/>
      <c r="I6" s="407"/>
      <c r="J6" s="407"/>
    </row>
    <row r="7" spans="1:12" ht="17" customHeight="1">
      <c r="A7" s="505" t="s">
        <v>268</v>
      </c>
      <c r="B7" s="505"/>
      <c r="C7" s="505"/>
      <c r="D7" s="505"/>
      <c r="E7" s="505"/>
      <c r="F7" s="505"/>
      <c r="G7" s="505"/>
      <c r="H7" s="505"/>
      <c r="I7" s="505"/>
      <c r="J7" s="505"/>
    </row>
    <row r="8" spans="1:12" ht="54" customHeight="1">
      <c r="A8" s="453" t="s">
        <v>200</v>
      </c>
      <c r="B8" s="453"/>
      <c r="C8" s="453"/>
      <c r="D8" s="453"/>
      <c r="E8" s="453"/>
      <c r="F8" s="453"/>
      <c r="G8" s="453"/>
      <c r="H8" s="453"/>
      <c r="I8" s="453"/>
      <c r="J8" s="453"/>
    </row>
    <row r="9" spans="1:12" ht="36" customHeight="1">
      <c r="A9" s="453" t="s">
        <v>258</v>
      </c>
      <c r="B9" s="453"/>
      <c r="C9" s="453"/>
      <c r="D9" s="453"/>
      <c r="E9" s="453"/>
      <c r="F9" s="453"/>
      <c r="G9" s="453"/>
      <c r="H9" s="453"/>
      <c r="I9" s="453"/>
      <c r="J9" s="453"/>
    </row>
    <row r="10" spans="1:12" ht="36" customHeight="1">
      <c r="A10" s="453" t="s">
        <v>201</v>
      </c>
      <c r="B10" s="453"/>
      <c r="C10" s="453"/>
      <c r="D10" s="453"/>
      <c r="E10" s="453"/>
      <c r="F10" s="453"/>
      <c r="G10" s="453"/>
      <c r="H10" s="453"/>
      <c r="I10" s="453"/>
      <c r="J10" s="453"/>
    </row>
    <row r="11" spans="1:12" ht="36" customHeight="1">
      <c r="A11" s="453" t="s">
        <v>202</v>
      </c>
      <c r="B11" s="453"/>
      <c r="C11" s="453"/>
      <c r="D11" s="453"/>
      <c r="E11" s="453"/>
      <c r="F11" s="453"/>
      <c r="G11" s="453"/>
      <c r="H11" s="453"/>
      <c r="I11" s="453"/>
      <c r="J11" s="453"/>
    </row>
    <row r="12" spans="1:12" ht="36" customHeight="1">
      <c r="A12" s="453" t="s">
        <v>203</v>
      </c>
      <c r="B12" s="453"/>
      <c r="C12" s="453"/>
      <c r="D12" s="453"/>
      <c r="E12" s="453"/>
      <c r="F12" s="453"/>
      <c r="G12" s="453"/>
      <c r="H12" s="453"/>
      <c r="I12" s="453"/>
      <c r="J12" s="453"/>
    </row>
    <row r="15" spans="1:12">
      <c r="A15" s="3" t="s">
        <v>0</v>
      </c>
      <c r="B15" s="4"/>
      <c r="C15" s="4"/>
      <c r="D15" s="5"/>
      <c r="E15" s="4"/>
      <c r="F15" s="86"/>
      <c r="G15" s="467"/>
      <c r="H15" s="468"/>
      <c r="I15" s="468"/>
      <c r="J15" s="468"/>
      <c r="K15" s="468"/>
      <c r="L15" s="469"/>
    </row>
    <row r="16" spans="1:12">
      <c r="A16" s="8" t="s">
        <v>51</v>
      </c>
      <c r="B16" s="9"/>
      <c r="C16" s="9"/>
      <c r="D16" s="10"/>
      <c r="E16" s="9"/>
      <c r="F16" s="88"/>
      <c r="G16" s="517"/>
      <c r="H16" s="482"/>
      <c r="I16" s="482"/>
      <c r="J16" s="482"/>
      <c r="K16" s="482"/>
      <c r="L16" s="518"/>
    </row>
    <row r="17" spans="1:12" s="17" customFormat="1" ht="62">
      <c r="A17" s="119" t="s">
        <v>1</v>
      </c>
      <c r="B17" s="14" t="s">
        <v>2</v>
      </c>
      <c r="C17" s="14" t="s">
        <v>3</v>
      </c>
      <c r="D17" s="61" t="s">
        <v>4</v>
      </c>
      <c r="E17" s="14" t="s">
        <v>5</v>
      </c>
      <c r="F17" s="88"/>
      <c r="G17" s="14" t="s">
        <v>103</v>
      </c>
      <c r="H17" s="14" t="s">
        <v>102</v>
      </c>
      <c r="I17" s="14" t="s">
        <v>104</v>
      </c>
      <c r="J17" s="16" t="s">
        <v>105</v>
      </c>
      <c r="K17" s="88"/>
      <c r="L17" s="16" t="s">
        <v>17</v>
      </c>
    </row>
    <row r="18" spans="1:12">
      <c r="A18" s="71">
        <v>1.1000000000000001</v>
      </c>
      <c r="B18" s="20" t="s">
        <v>63</v>
      </c>
      <c r="C18" s="20" t="s">
        <v>64</v>
      </c>
      <c r="D18" s="60">
        <v>36648</v>
      </c>
      <c r="E18" s="20" t="s">
        <v>6</v>
      </c>
      <c r="F18" s="89"/>
      <c r="G18" s="13" t="s">
        <v>100</v>
      </c>
      <c r="H18" s="23" t="s">
        <v>101</v>
      </c>
      <c r="I18" s="23" t="s">
        <v>49</v>
      </c>
      <c r="J18" s="49" t="s">
        <v>48</v>
      </c>
      <c r="K18" s="89"/>
      <c r="L18" s="76">
        <v>0</v>
      </c>
    </row>
    <row r="19" spans="1:12">
      <c r="A19" s="71">
        <v>1.2</v>
      </c>
      <c r="B19" t="s">
        <v>65</v>
      </c>
      <c r="C19" t="s">
        <v>66</v>
      </c>
      <c r="D19" s="53">
        <v>23114</v>
      </c>
      <c r="E19" t="s">
        <v>6</v>
      </c>
      <c r="F19" s="89"/>
      <c r="G19" s="149" t="s">
        <v>100</v>
      </c>
      <c r="H19" s="23" t="s">
        <v>50</v>
      </c>
      <c r="I19" s="23" t="s">
        <v>58</v>
      </c>
      <c r="J19" s="49" t="s">
        <v>58</v>
      </c>
      <c r="K19" s="89"/>
      <c r="L19" s="49">
        <v>0</v>
      </c>
    </row>
    <row r="20" spans="1:12">
      <c r="A20" s="144">
        <v>1.3</v>
      </c>
      <c r="B20" t="s">
        <v>67</v>
      </c>
      <c r="C20" t="s">
        <v>68</v>
      </c>
      <c r="D20" s="53">
        <v>34625</v>
      </c>
      <c r="E20" t="s">
        <v>6</v>
      </c>
      <c r="F20" s="89"/>
      <c r="G20" s="149" t="s">
        <v>100</v>
      </c>
      <c r="H20" s="23" t="s">
        <v>101</v>
      </c>
      <c r="I20" s="23" t="s">
        <v>14</v>
      </c>
      <c r="J20" s="49" t="s">
        <v>48</v>
      </c>
      <c r="K20" s="89"/>
      <c r="L20" s="49">
        <v>0</v>
      </c>
    </row>
    <row r="21" spans="1:12">
      <c r="A21" s="144">
        <v>1.4</v>
      </c>
      <c r="B21" t="s">
        <v>69</v>
      </c>
      <c r="C21" t="s">
        <v>70</v>
      </c>
      <c r="D21" s="53">
        <v>30057</v>
      </c>
      <c r="E21" t="s">
        <v>8</v>
      </c>
      <c r="F21" s="89"/>
      <c r="G21" s="149" t="s">
        <v>100</v>
      </c>
      <c r="H21" s="23" t="s">
        <v>101</v>
      </c>
      <c r="I21" s="23" t="s">
        <v>14</v>
      </c>
      <c r="J21" s="49" t="s">
        <v>14</v>
      </c>
      <c r="K21" s="89"/>
      <c r="L21" s="49">
        <v>1</v>
      </c>
    </row>
    <row r="22" spans="1:12">
      <c r="A22" s="72">
        <v>1.5</v>
      </c>
      <c r="B22" s="33" t="s">
        <v>71</v>
      </c>
      <c r="C22" s="33" t="s">
        <v>72</v>
      </c>
      <c r="D22" s="54">
        <v>24976</v>
      </c>
      <c r="E22" s="25" t="s">
        <v>6</v>
      </c>
      <c r="F22" s="89"/>
      <c r="G22" s="40" t="s">
        <v>100</v>
      </c>
      <c r="H22" s="28" t="s">
        <v>101</v>
      </c>
      <c r="I22" s="28" t="s">
        <v>14</v>
      </c>
      <c r="J22" s="68" t="s">
        <v>14</v>
      </c>
      <c r="K22" s="89"/>
      <c r="L22" s="171">
        <v>1</v>
      </c>
    </row>
    <row r="23" spans="1:12">
      <c r="A23" s="2"/>
      <c r="D23" s="53"/>
      <c r="F23" s="7"/>
      <c r="G23" s="17"/>
      <c r="I23" s="476" t="s">
        <v>82</v>
      </c>
      <c r="J23" s="476"/>
      <c r="K23" s="7"/>
      <c r="L23" s="219">
        <f>SUM(L18:L22)</f>
        <v>2</v>
      </c>
    </row>
    <row r="24" spans="1:12">
      <c r="A24" s="23"/>
      <c r="D24" s="53"/>
    </row>
    <row r="25" spans="1:12">
      <c r="A25" s="29" t="s">
        <v>9</v>
      </c>
      <c r="B25" s="4"/>
      <c r="C25" s="4"/>
      <c r="D25" s="55"/>
      <c r="E25" s="4"/>
      <c r="F25" s="86"/>
      <c r="G25" s="467"/>
      <c r="H25" s="468"/>
      <c r="I25" s="468"/>
      <c r="J25" s="468"/>
      <c r="K25" s="468"/>
      <c r="L25" s="469"/>
    </row>
    <row r="26" spans="1:12" ht="29.5" customHeight="1">
      <c r="A26" s="484" t="s">
        <v>10</v>
      </c>
      <c r="B26" s="485"/>
      <c r="C26" s="485"/>
      <c r="D26" s="485"/>
      <c r="E26" s="486"/>
      <c r="F26" s="88"/>
      <c r="G26" s="517"/>
      <c r="H26" s="482"/>
      <c r="I26" s="482"/>
      <c r="J26" s="482"/>
      <c r="K26" s="482"/>
      <c r="L26" s="518"/>
    </row>
    <row r="27" spans="1:12" s="17" customFormat="1" ht="62">
      <c r="A27" s="12" t="s">
        <v>1</v>
      </c>
      <c r="B27" s="14" t="s">
        <v>2</v>
      </c>
      <c r="C27" s="14" t="s">
        <v>3</v>
      </c>
      <c r="D27" s="57" t="s">
        <v>4</v>
      </c>
      <c r="E27" s="14" t="s">
        <v>5</v>
      </c>
      <c r="F27" s="88"/>
      <c r="G27" s="14" t="s">
        <v>103</v>
      </c>
      <c r="H27" s="14" t="s">
        <v>102</v>
      </c>
      <c r="I27" s="14" t="s">
        <v>104</v>
      </c>
      <c r="J27" s="16" t="s">
        <v>105</v>
      </c>
      <c r="K27" s="88"/>
      <c r="L27" s="16" t="s">
        <v>27</v>
      </c>
    </row>
    <row r="28" spans="1:12">
      <c r="A28" s="71" t="s">
        <v>106</v>
      </c>
      <c r="B28" s="161"/>
      <c r="C28" s="161"/>
      <c r="D28" s="186"/>
      <c r="E28" s="162"/>
      <c r="F28" s="89"/>
      <c r="G28" s="85"/>
      <c r="H28" s="85"/>
      <c r="I28" s="85"/>
      <c r="J28" s="160"/>
      <c r="K28" s="89"/>
      <c r="L28" s="94"/>
    </row>
    <row r="29" spans="1:12">
      <c r="A29" s="71">
        <v>2.2000000000000002</v>
      </c>
      <c r="B29" s="85"/>
      <c r="C29" s="85"/>
      <c r="D29" s="187"/>
      <c r="E29" s="188"/>
      <c r="F29" s="89"/>
      <c r="G29" s="85"/>
      <c r="H29" s="85"/>
      <c r="I29" s="85"/>
      <c r="J29" s="160"/>
      <c r="K29" s="89"/>
      <c r="L29" s="94"/>
    </row>
    <row r="30" spans="1:12">
      <c r="A30" s="202">
        <v>2.2999999999999998</v>
      </c>
      <c r="B30" s="203"/>
      <c r="C30" s="203"/>
      <c r="D30" s="204"/>
      <c r="E30" s="205"/>
      <c r="F30" s="89"/>
      <c r="G30" s="262"/>
      <c r="H30" s="203"/>
      <c r="I30" s="203"/>
      <c r="J30" s="205"/>
      <c r="K30" s="89"/>
      <c r="L30" s="209"/>
    </row>
    <row r="31" spans="1:12">
      <c r="A31" s="124"/>
      <c r="D31" s="53"/>
      <c r="I31" s="476" t="s">
        <v>84</v>
      </c>
      <c r="J31" s="476"/>
      <c r="L31" s="219">
        <f>SUM(L23)</f>
        <v>2</v>
      </c>
    </row>
    <row r="32" spans="1:12">
      <c r="A32" s="23"/>
      <c r="D32" s="53"/>
    </row>
    <row r="33" spans="1:12">
      <c r="A33" s="29" t="s">
        <v>11</v>
      </c>
      <c r="B33" s="4"/>
      <c r="C33" s="4"/>
      <c r="D33" s="55"/>
      <c r="E33" s="6"/>
      <c r="F33" s="112"/>
      <c r="G33" s="467"/>
      <c r="H33" s="468"/>
      <c r="I33" s="468"/>
      <c r="J33" s="468"/>
      <c r="K33" s="468"/>
      <c r="L33" s="469"/>
    </row>
    <row r="34" spans="1:12">
      <c r="A34" s="47" t="s">
        <v>52</v>
      </c>
      <c r="B34" s="45"/>
      <c r="C34" s="45"/>
      <c r="D34" s="67"/>
      <c r="E34" s="48"/>
      <c r="F34" s="113"/>
      <c r="G34" s="517"/>
      <c r="H34" s="482"/>
      <c r="I34" s="482"/>
      <c r="J34" s="482"/>
      <c r="K34" s="482"/>
      <c r="L34" s="518"/>
    </row>
    <row r="35" spans="1:12" s="17" customFormat="1" ht="62">
      <c r="A35" s="12" t="s">
        <v>1</v>
      </c>
      <c r="B35" s="14" t="s">
        <v>2</v>
      </c>
      <c r="C35" s="14" t="s">
        <v>3</v>
      </c>
      <c r="D35" s="57" t="s">
        <v>4</v>
      </c>
      <c r="E35" s="16" t="s">
        <v>5</v>
      </c>
      <c r="F35" s="113"/>
      <c r="G35" s="14" t="s">
        <v>103</v>
      </c>
      <c r="H35" s="14" t="s">
        <v>102</v>
      </c>
      <c r="I35" s="14" t="s">
        <v>104</v>
      </c>
      <c r="J35" s="16" t="s">
        <v>105</v>
      </c>
      <c r="K35" s="126"/>
      <c r="L35" s="84" t="s">
        <v>27</v>
      </c>
    </row>
    <row r="36" spans="1:12">
      <c r="A36" s="71">
        <v>3.1</v>
      </c>
      <c r="B36" t="s">
        <v>73</v>
      </c>
      <c r="C36" t="s">
        <v>74</v>
      </c>
      <c r="D36" s="53">
        <v>24585</v>
      </c>
      <c r="E36" t="s">
        <v>8</v>
      </c>
      <c r="F36" s="114"/>
      <c r="G36" s="149" t="s">
        <v>100</v>
      </c>
      <c r="H36" s="23" t="s">
        <v>101</v>
      </c>
      <c r="I36" s="23" t="s">
        <v>14</v>
      </c>
      <c r="J36" s="49" t="s">
        <v>14</v>
      </c>
      <c r="K36" s="114"/>
      <c r="L36" s="49">
        <v>1</v>
      </c>
    </row>
    <row r="37" spans="1:12">
      <c r="A37" s="71">
        <v>3.2</v>
      </c>
      <c r="B37" t="s">
        <v>75</v>
      </c>
      <c r="C37" t="s">
        <v>76</v>
      </c>
      <c r="D37" s="53">
        <v>26567</v>
      </c>
      <c r="E37" s="24" t="s">
        <v>8</v>
      </c>
      <c r="F37" s="114"/>
      <c r="G37" s="149" t="s">
        <v>100</v>
      </c>
      <c r="H37" s="23" t="s">
        <v>101</v>
      </c>
      <c r="I37" s="23" t="s">
        <v>14</v>
      </c>
      <c r="J37" s="49" t="s">
        <v>14</v>
      </c>
      <c r="K37" s="114"/>
      <c r="L37" s="49">
        <v>1</v>
      </c>
    </row>
    <row r="38" spans="1:12">
      <c r="A38" s="71">
        <v>3.3</v>
      </c>
      <c r="B38" t="s">
        <v>77</v>
      </c>
      <c r="C38" t="s">
        <v>78</v>
      </c>
      <c r="D38" s="53">
        <v>30524</v>
      </c>
      <c r="E38" s="24" t="s">
        <v>6</v>
      </c>
      <c r="F38" s="114"/>
      <c r="G38" s="149" t="s">
        <v>100</v>
      </c>
      <c r="H38" s="23" t="s">
        <v>101</v>
      </c>
      <c r="I38" s="23" t="s">
        <v>14</v>
      </c>
      <c r="J38" s="49" t="s">
        <v>14</v>
      </c>
      <c r="K38" s="114"/>
      <c r="L38" s="49">
        <v>1</v>
      </c>
    </row>
    <row r="39" spans="1:12">
      <c r="A39" s="150">
        <v>3.4</v>
      </c>
      <c r="B39" s="33" t="s">
        <v>69</v>
      </c>
      <c r="C39" s="33" t="s">
        <v>70</v>
      </c>
      <c r="D39" s="54">
        <v>30057</v>
      </c>
      <c r="E39" s="25" t="s">
        <v>8</v>
      </c>
      <c r="F39" s="115"/>
      <c r="G39" s="40" t="s">
        <v>100</v>
      </c>
      <c r="H39" s="28" t="s">
        <v>101</v>
      </c>
      <c r="I39" s="28" t="s">
        <v>14</v>
      </c>
      <c r="J39" s="68" t="s">
        <v>14</v>
      </c>
      <c r="K39" s="115"/>
      <c r="L39" s="68">
        <v>1</v>
      </c>
    </row>
    <row r="40" spans="1:12">
      <c r="A40" s="2"/>
      <c r="D40" s="53"/>
      <c r="F40" s="264"/>
      <c r="G40" s="17"/>
      <c r="H40" s="23"/>
      <c r="I40" s="476" t="s">
        <v>86</v>
      </c>
      <c r="J40" s="476"/>
      <c r="K40" s="264"/>
      <c r="L40" s="219">
        <f>SUM(L31,L36,L37,L38,L39)</f>
        <v>6</v>
      </c>
    </row>
    <row r="41" spans="1:12">
      <c r="A41" s="23"/>
      <c r="D41" s="53"/>
    </row>
    <row r="42" spans="1:12" s="35" customFormat="1">
      <c r="A42" s="29" t="s">
        <v>12</v>
      </c>
      <c r="B42" s="34"/>
      <c r="C42" s="34"/>
      <c r="D42" s="58"/>
      <c r="E42" s="34"/>
      <c r="F42" s="86"/>
      <c r="G42" s="467"/>
      <c r="H42" s="468"/>
      <c r="I42" s="468"/>
      <c r="J42" s="468"/>
      <c r="K42" s="468"/>
      <c r="L42" s="469"/>
    </row>
    <row r="43" spans="1:12" s="35" customFormat="1">
      <c r="A43" s="30" t="s">
        <v>53</v>
      </c>
      <c r="B43" s="36"/>
      <c r="C43" s="36"/>
      <c r="D43" s="59"/>
      <c r="E43" s="36"/>
      <c r="F43" s="88"/>
      <c r="G43" s="517"/>
      <c r="H43" s="482"/>
      <c r="I43" s="482"/>
      <c r="J43" s="482"/>
      <c r="K43" s="482"/>
      <c r="L43" s="518"/>
    </row>
    <row r="44" spans="1:12" s="17" customFormat="1" ht="62">
      <c r="A44" s="12" t="s">
        <v>1</v>
      </c>
      <c r="B44" s="14" t="s">
        <v>2</v>
      </c>
      <c r="C44" s="14" t="s">
        <v>3</v>
      </c>
      <c r="D44" s="57" t="s">
        <v>4</v>
      </c>
      <c r="E44" s="16" t="s">
        <v>5</v>
      </c>
      <c r="F44" s="88"/>
      <c r="G44" s="14" t="s">
        <v>103</v>
      </c>
      <c r="H44" s="14" t="s">
        <v>102</v>
      </c>
      <c r="I44" s="14" t="s">
        <v>104</v>
      </c>
      <c r="J44" s="16" t="s">
        <v>105</v>
      </c>
      <c r="K44" s="88"/>
      <c r="L44" s="16" t="s">
        <v>27</v>
      </c>
    </row>
    <row r="45" spans="1:12">
      <c r="A45" s="72">
        <v>4.0999999999999996</v>
      </c>
      <c r="B45" s="203"/>
      <c r="C45" s="203"/>
      <c r="D45" s="204"/>
      <c r="E45" s="205"/>
      <c r="F45" s="90"/>
      <c r="G45" s="265"/>
      <c r="H45" s="203"/>
      <c r="I45" s="203"/>
      <c r="J45" s="205"/>
      <c r="K45" s="90"/>
      <c r="L45" s="208"/>
    </row>
    <row r="46" spans="1:12">
      <c r="I46" s="476" t="s">
        <v>85</v>
      </c>
      <c r="J46" s="476"/>
      <c r="L46" s="219">
        <f>L40</f>
        <v>6</v>
      </c>
    </row>
  </sheetData>
  <sheetProtection algorithmName="SHA-512" hashValue="XXuyxlKzPxgCb7OmMxjln5n2KzvE7rljkKnkpsTVXTgaW84wvJS9KVe2bTbvoGDiGlsp5olI7XdfAzHXS98dgg==" saltValue="XXeg9xLui2hfohOUFCbzkA==" spinCount="100000" sheet="1" formatCells="0" formatColumns="0" formatRows="0" sort="0"/>
  <mergeCells count="18">
    <mergeCell ref="I46:J46"/>
    <mergeCell ref="A26:E26"/>
    <mergeCell ref="I23:J23"/>
    <mergeCell ref="G42:L43"/>
    <mergeCell ref="G33:L34"/>
    <mergeCell ref="G15:L16"/>
    <mergeCell ref="G25:L26"/>
    <mergeCell ref="I31:J31"/>
    <mergeCell ref="I40:J40"/>
    <mergeCell ref="A3:E3"/>
    <mergeCell ref="A4:E4"/>
    <mergeCell ref="A5:E5"/>
    <mergeCell ref="A8:J8"/>
    <mergeCell ref="A9:J9"/>
    <mergeCell ref="A10:J10"/>
    <mergeCell ref="A11:J11"/>
    <mergeCell ref="A12:J12"/>
    <mergeCell ref="A7:J7"/>
  </mergeCells>
  <pageMargins left="0.75" right="0.75" top="1" bottom="1" header="0.5" footer="0.5"/>
  <pageSetup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4"/>
  <sheetViews>
    <sheetView zoomScaleNormal="100" workbookViewId="0"/>
  </sheetViews>
  <sheetFormatPr defaultColWidth="11.1640625" defaultRowHeight="15.5"/>
  <cols>
    <col min="1" max="1" width="8.83203125" style="2" customWidth="1"/>
    <col min="2" max="4" width="16.1640625" customWidth="1"/>
    <col min="5" max="5" width="6" customWidth="1"/>
    <col min="6" max="6" width="0.6640625" customWidth="1"/>
    <col min="7" max="7" width="46.33203125" customWidth="1"/>
    <col min="8" max="8" width="35.1640625" customWidth="1"/>
    <col min="9" max="9" width="36.1640625" customWidth="1"/>
    <col min="10" max="10" width="42.5" customWidth="1"/>
    <col min="11" max="11" width="0.6640625" customWidth="1"/>
    <col min="12" max="12" width="16.6640625" customWidth="1"/>
    <col min="13" max="13" width="0.6640625" customWidth="1"/>
    <col min="14" max="14" width="18.5" customWidth="1"/>
  </cols>
  <sheetData>
    <row r="1" spans="1:12" ht="30">
      <c r="A1" s="435" t="s">
        <v>34</v>
      </c>
    </row>
    <row r="2" spans="1:12">
      <c r="A2"/>
    </row>
    <row r="3" spans="1:12" s="407" customFormat="1" ht="36" customHeight="1">
      <c r="A3" s="498" t="s">
        <v>228</v>
      </c>
      <c r="B3" s="498"/>
      <c r="C3" s="498"/>
      <c r="D3" s="498"/>
      <c r="E3" s="498"/>
    </row>
    <row r="4" spans="1:12" s="407" customFormat="1" ht="36" customHeight="1">
      <c r="A4" s="498" t="s">
        <v>252</v>
      </c>
      <c r="B4" s="498"/>
      <c r="C4" s="498"/>
      <c r="D4" s="498"/>
      <c r="E4" s="498"/>
    </row>
    <row r="5" spans="1:12" s="407" customFormat="1" ht="223" customHeight="1">
      <c r="A5" s="498" t="s">
        <v>259</v>
      </c>
      <c r="B5" s="498"/>
      <c r="C5" s="498"/>
      <c r="D5" s="498"/>
      <c r="E5" s="498"/>
    </row>
    <row r="6" spans="1:12" s="407" customFormat="1"/>
    <row r="7" spans="1:12" s="407" customFormat="1" ht="17" customHeight="1">
      <c r="A7" s="505" t="s">
        <v>268</v>
      </c>
      <c r="B7" s="505"/>
      <c r="C7" s="505"/>
      <c r="D7" s="505"/>
      <c r="E7" s="505"/>
      <c r="F7" s="505"/>
      <c r="G7" s="505"/>
      <c r="H7" s="505"/>
      <c r="I7" s="505"/>
      <c r="J7" s="505"/>
    </row>
    <row r="8" spans="1:12" s="407" customFormat="1" ht="18" customHeight="1">
      <c r="A8" s="453" t="s">
        <v>204</v>
      </c>
      <c r="B8" s="453"/>
      <c r="C8" s="453"/>
      <c r="D8" s="453"/>
      <c r="E8" s="453"/>
      <c r="F8" s="453"/>
      <c r="G8" s="453"/>
      <c r="H8" s="453"/>
      <c r="I8" s="453"/>
      <c r="J8" s="453"/>
    </row>
    <row r="9" spans="1:12" s="407" customFormat="1" ht="54" customHeight="1">
      <c r="A9" s="453" t="s">
        <v>205</v>
      </c>
      <c r="B9" s="453"/>
      <c r="C9" s="453"/>
      <c r="D9" s="453"/>
      <c r="E9" s="453"/>
      <c r="F9" s="453"/>
      <c r="G9" s="453"/>
      <c r="H9" s="453"/>
      <c r="I9" s="453"/>
      <c r="J9" s="453"/>
    </row>
    <row r="10" spans="1:12" s="407" customFormat="1" ht="18" customHeight="1">
      <c r="A10" s="453" t="s">
        <v>206</v>
      </c>
      <c r="B10" s="453"/>
      <c r="C10" s="453"/>
      <c r="D10" s="453"/>
      <c r="E10" s="453"/>
      <c r="F10" s="453"/>
      <c r="G10" s="453"/>
      <c r="H10" s="453"/>
      <c r="I10" s="453"/>
      <c r="J10" s="453"/>
    </row>
    <row r="13" spans="1:12" ht="15.75" customHeight="1">
      <c r="A13" s="29" t="s">
        <v>0</v>
      </c>
      <c r="B13" s="4"/>
      <c r="C13" s="4"/>
      <c r="D13" s="4"/>
      <c r="E13" s="4"/>
      <c r="F13" s="91"/>
      <c r="G13" s="467"/>
      <c r="H13" s="468"/>
      <c r="I13" s="468"/>
      <c r="J13" s="469"/>
      <c r="K13" s="91"/>
      <c r="L13" s="470"/>
    </row>
    <row r="14" spans="1:12">
      <c r="A14" s="30" t="s">
        <v>57</v>
      </c>
      <c r="B14" s="9"/>
      <c r="C14" s="9"/>
      <c r="D14" s="9"/>
      <c r="E14" s="9"/>
      <c r="F14" s="89"/>
      <c r="G14" s="473"/>
      <c r="H14" s="474"/>
      <c r="I14" s="474"/>
      <c r="J14" s="475"/>
      <c r="K14" s="89"/>
      <c r="L14" s="515"/>
    </row>
    <row r="15" spans="1:12" s="17" customFormat="1" ht="75" customHeight="1">
      <c r="A15" s="119" t="s">
        <v>1</v>
      </c>
      <c r="B15" s="14" t="s">
        <v>2</v>
      </c>
      <c r="C15" s="14" t="s">
        <v>3</v>
      </c>
      <c r="D15" s="61" t="s">
        <v>4</v>
      </c>
      <c r="E15" s="14" t="s">
        <v>5</v>
      </c>
      <c r="F15" s="88"/>
      <c r="G15" s="14" t="s">
        <v>107</v>
      </c>
      <c r="H15" s="14" t="s">
        <v>150</v>
      </c>
      <c r="I15" s="14" t="s">
        <v>151</v>
      </c>
      <c r="J15" s="16" t="s">
        <v>152</v>
      </c>
      <c r="K15" s="88"/>
      <c r="L15" s="16" t="s">
        <v>27</v>
      </c>
    </row>
    <row r="16" spans="1:12" s="17" customFormat="1">
      <c r="A16" s="71">
        <v>1.1000000000000001</v>
      </c>
      <c r="B16" s="20" t="s">
        <v>63</v>
      </c>
      <c r="C16" s="20" t="s">
        <v>64</v>
      </c>
      <c r="D16" s="60">
        <v>36648</v>
      </c>
      <c r="E16" s="20" t="s">
        <v>6</v>
      </c>
      <c r="F16" s="89"/>
      <c r="G16" s="13" t="s">
        <v>100</v>
      </c>
      <c r="H16" s="79" t="s">
        <v>15</v>
      </c>
      <c r="I16" s="79" t="s">
        <v>14</v>
      </c>
      <c r="J16" s="79" t="s">
        <v>14</v>
      </c>
      <c r="K16" s="88"/>
      <c r="L16" s="80">
        <v>0</v>
      </c>
    </row>
    <row r="17" spans="1:12" s="17" customFormat="1">
      <c r="A17" s="71">
        <v>1.2</v>
      </c>
      <c r="B17" t="s">
        <v>65</v>
      </c>
      <c r="C17" t="s">
        <v>66</v>
      </c>
      <c r="D17" s="53">
        <v>23114</v>
      </c>
      <c r="E17" t="s">
        <v>6</v>
      </c>
      <c r="F17" s="89"/>
      <c r="G17" s="149" t="s">
        <v>100</v>
      </c>
      <c r="H17" s="79" t="s">
        <v>15</v>
      </c>
      <c r="I17" s="79" t="s">
        <v>15</v>
      </c>
      <c r="J17" s="79" t="s">
        <v>15</v>
      </c>
      <c r="K17" s="88"/>
      <c r="L17" s="80">
        <v>0</v>
      </c>
    </row>
    <row r="18" spans="1:12">
      <c r="A18" s="144">
        <v>1.3</v>
      </c>
      <c r="B18" t="s">
        <v>67</v>
      </c>
      <c r="C18" t="s">
        <v>68</v>
      </c>
      <c r="D18" s="53">
        <v>34625</v>
      </c>
      <c r="E18" t="s">
        <v>6</v>
      </c>
      <c r="F18" s="89"/>
      <c r="G18" s="149" t="s">
        <v>100</v>
      </c>
      <c r="H18" s="79" t="s">
        <v>15</v>
      </c>
      <c r="I18" s="79" t="s">
        <v>15</v>
      </c>
      <c r="J18" s="79" t="s">
        <v>15</v>
      </c>
      <c r="K18" s="89"/>
      <c r="L18" s="49">
        <v>0</v>
      </c>
    </row>
    <row r="19" spans="1:12">
      <c r="A19" s="144">
        <v>1.4</v>
      </c>
      <c r="B19" t="s">
        <v>69</v>
      </c>
      <c r="C19" t="s">
        <v>70</v>
      </c>
      <c r="D19" s="53">
        <v>30057</v>
      </c>
      <c r="E19" t="s">
        <v>8</v>
      </c>
      <c r="F19" s="89"/>
      <c r="G19" s="149" t="s">
        <v>100</v>
      </c>
      <c r="H19" s="23" t="s">
        <v>14</v>
      </c>
      <c r="I19" s="79" t="s">
        <v>15</v>
      </c>
      <c r="J19" s="79" t="s">
        <v>14</v>
      </c>
      <c r="K19" s="89"/>
      <c r="L19" s="49">
        <v>0</v>
      </c>
    </row>
    <row r="20" spans="1:12">
      <c r="A20" s="72">
        <v>1.5</v>
      </c>
      <c r="B20" s="33" t="s">
        <v>71</v>
      </c>
      <c r="C20" s="33" t="s">
        <v>72</v>
      </c>
      <c r="D20" s="54">
        <v>24976</v>
      </c>
      <c r="E20" s="25" t="s">
        <v>6</v>
      </c>
      <c r="F20" s="89"/>
      <c r="G20" s="40" t="s">
        <v>100</v>
      </c>
      <c r="H20" s="28" t="s">
        <v>14</v>
      </c>
      <c r="I20" s="178" t="s">
        <v>14</v>
      </c>
      <c r="J20" s="81" t="s">
        <v>14</v>
      </c>
      <c r="K20" s="89"/>
      <c r="L20" s="171">
        <v>1</v>
      </c>
    </row>
    <row r="21" spans="1:12">
      <c r="D21" s="53"/>
      <c r="F21" s="7"/>
      <c r="G21" s="17"/>
      <c r="I21" s="17"/>
      <c r="J21" s="242" t="s">
        <v>82</v>
      </c>
      <c r="K21" s="7"/>
      <c r="L21" s="219">
        <f>SUM(L16:L20)</f>
        <v>1</v>
      </c>
    </row>
    <row r="22" spans="1:12">
      <c r="D22" s="53"/>
    </row>
    <row r="23" spans="1:12" ht="15.75" customHeight="1">
      <c r="A23" s="29" t="s">
        <v>9</v>
      </c>
      <c r="B23" s="4"/>
      <c r="C23" s="4"/>
      <c r="D23" s="55"/>
      <c r="E23" s="4"/>
      <c r="F23" s="91"/>
      <c r="G23" s="467"/>
      <c r="H23" s="468"/>
      <c r="I23" s="468"/>
      <c r="J23" s="469"/>
      <c r="K23" s="91"/>
      <c r="L23" s="470"/>
    </row>
    <row r="24" spans="1:12">
      <c r="A24" s="30" t="s">
        <v>10</v>
      </c>
      <c r="B24" s="9"/>
      <c r="C24" s="9"/>
      <c r="D24" s="56"/>
      <c r="E24" s="9"/>
      <c r="F24" s="89"/>
      <c r="G24" s="473"/>
      <c r="H24" s="474"/>
      <c r="I24" s="474"/>
      <c r="J24" s="475"/>
      <c r="K24" s="89"/>
      <c r="L24" s="515"/>
    </row>
    <row r="25" spans="1:12" s="17" customFormat="1" ht="75" customHeight="1">
      <c r="A25" s="119" t="s">
        <v>1</v>
      </c>
      <c r="B25" s="14" t="s">
        <v>2</v>
      </c>
      <c r="C25" s="14" t="s">
        <v>3</v>
      </c>
      <c r="D25" s="57" t="s">
        <v>4</v>
      </c>
      <c r="E25" s="16" t="s">
        <v>5</v>
      </c>
      <c r="F25" s="88"/>
      <c r="G25" s="14" t="s">
        <v>107</v>
      </c>
      <c r="H25" s="14" t="s">
        <v>150</v>
      </c>
      <c r="I25" s="14" t="s">
        <v>151</v>
      </c>
      <c r="J25" s="16" t="s">
        <v>152</v>
      </c>
      <c r="K25" s="88"/>
      <c r="L25" s="42" t="s">
        <v>27</v>
      </c>
    </row>
    <row r="26" spans="1:12" s="130" customFormat="1" ht="15" customHeight="1">
      <c r="A26" s="71">
        <v>2.1</v>
      </c>
      <c r="B26" s="161"/>
      <c r="C26" s="161"/>
      <c r="D26" s="186"/>
      <c r="E26" s="162"/>
      <c r="F26" s="143"/>
      <c r="G26" s="152"/>
      <c r="H26" s="153"/>
      <c r="I26" s="154"/>
      <c r="J26" s="155"/>
      <c r="K26" s="129"/>
      <c r="L26" s="158"/>
    </row>
    <row r="27" spans="1:12" s="130" customFormat="1" ht="15" customHeight="1">
      <c r="A27" s="71">
        <v>2.2000000000000002</v>
      </c>
      <c r="B27" s="85"/>
      <c r="C27" s="85"/>
      <c r="D27" s="187"/>
      <c r="E27" s="188"/>
      <c r="F27" s="143"/>
      <c r="G27" s="153"/>
      <c r="H27" s="153"/>
      <c r="I27" s="156"/>
      <c r="J27" s="157"/>
      <c r="K27" s="129"/>
      <c r="L27" s="159"/>
    </row>
    <row r="28" spans="1:12" s="130" customFormat="1" ht="15" customHeight="1">
      <c r="A28" s="202">
        <v>2.2999999999999998</v>
      </c>
      <c r="B28" s="203"/>
      <c r="C28" s="203"/>
      <c r="D28" s="204"/>
      <c r="E28" s="205"/>
      <c r="F28" s="143"/>
      <c r="G28" s="266"/>
      <c r="H28" s="267"/>
      <c r="I28" s="268"/>
      <c r="J28" s="269"/>
      <c r="K28" s="129"/>
      <c r="L28" s="270"/>
    </row>
    <row r="29" spans="1:12" s="124" customFormat="1" ht="32.75" customHeight="1">
      <c r="A29" s="2"/>
      <c r="B29"/>
      <c r="C29"/>
      <c r="D29" s="53"/>
      <c r="E29"/>
      <c r="F29" s="2"/>
      <c r="G29" s="2"/>
      <c r="J29" s="242" t="s">
        <v>84</v>
      </c>
      <c r="K29" s="2"/>
      <c r="L29" s="219">
        <f>L21</f>
        <v>1</v>
      </c>
    </row>
    <row r="30" spans="1:12">
      <c r="D30" s="62"/>
    </row>
    <row r="31" spans="1:12" ht="15.75" customHeight="1">
      <c r="A31" s="29" t="s">
        <v>11</v>
      </c>
      <c r="B31" s="4"/>
      <c r="C31" s="4"/>
      <c r="D31" s="63"/>
      <c r="E31" s="4"/>
      <c r="F31" s="91"/>
      <c r="G31" s="467"/>
      <c r="H31" s="468"/>
      <c r="I31" s="468"/>
      <c r="J31" s="469"/>
      <c r="K31" s="91"/>
      <c r="L31" s="470"/>
    </row>
    <row r="32" spans="1:12">
      <c r="A32" s="30" t="s">
        <v>52</v>
      </c>
      <c r="B32" s="9"/>
      <c r="C32" s="9"/>
      <c r="D32" s="64"/>
      <c r="E32" s="9"/>
      <c r="F32" s="89"/>
      <c r="G32" s="473"/>
      <c r="H32" s="474"/>
      <c r="I32" s="474"/>
      <c r="J32" s="475"/>
      <c r="K32" s="89"/>
      <c r="L32" s="515"/>
    </row>
    <row r="33" spans="1:12" s="17" customFormat="1" ht="75" customHeight="1">
      <c r="A33" s="119" t="s">
        <v>1</v>
      </c>
      <c r="B33" s="14" t="s">
        <v>2</v>
      </c>
      <c r="C33" s="14" t="s">
        <v>3</v>
      </c>
      <c r="D33" s="61" t="s">
        <v>4</v>
      </c>
      <c r="E33" s="16" t="s">
        <v>5</v>
      </c>
      <c r="F33" s="88"/>
      <c r="G33" s="14" t="s">
        <v>107</v>
      </c>
      <c r="H33" s="14" t="s">
        <v>150</v>
      </c>
      <c r="I33" s="14" t="s">
        <v>151</v>
      </c>
      <c r="J33" s="16" t="s">
        <v>152</v>
      </c>
      <c r="K33" s="88"/>
      <c r="L33" s="42" t="s">
        <v>27</v>
      </c>
    </row>
    <row r="34" spans="1:12" s="105" customFormat="1" ht="15" customHeight="1">
      <c r="A34" s="71">
        <v>3.1</v>
      </c>
      <c r="B34" t="s">
        <v>73</v>
      </c>
      <c r="C34" t="s">
        <v>74</v>
      </c>
      <c r="D34" s="53">
        <v>24585</v>
      </c>
      <c r="E34" t="s">
        <v>8</v>
      </c>
      <c r="F34" s="114"/>
      <c r="G34" s="149" t="s">
        <v>100</v>
      </c>
      <c r="H34" s="229" t="s">
        <v>14</v>
      </c>
      <c r="I34" s="252" t="s">
        <v>14</v>
      </c>
      <c r="J34" s="135" t="s">
        <v>14</v>
      </c>
      <c r="K34" s="131"/>
      <c r="L34" s="135">
        <v>1</v>
      </c>
    </row>
    <row r="35" spans="1:12" s="105" customFormat="1" ht="15" customHeight="1">
      <c r="A35" s="71">
        <v>3.2</v>
      </c>
      <c r="B35" t="s">
        <v>75</v>
      </c>
      <c r="C35" t="s">
        <v>76</v>
      </c>
      <c r="D35" s="53">
        <v>26567</v>
      </c>
      <c r="E35" s="24" t="s">
        <v>8</v>
      </c>
      <c r="F35" s="114"/>
      <c r="G35" s="149" t="s">
        <v>100</v>
      </c>
      <c r="H35" s="229" t="s">
        <v>14</v>
      </c>
      <c r="I35" s="271" t="s">
        <v>14</v>
      </c>
      <c r="J35" s="133" t="s">
        <v>14</v>
      </c>
      <c r="K35" s="131"/>
      <c r="L35" s="133">
        <v>1</v>
      </c>
    </row>
    <row r="36" spans="1:12" s="105" customFormat="1" ht="15" customHeight="1">
      <c r="A36" s="71">
        <v>3.3</v>
      </c>
      <c r="B36" t="s">
        <v>77</v>
      </c>
      <c r="C36" t="s">
        <v>78</v>
      </c>
      <c r="D36" s="53">
        <v>30524</v>
      </c>
      <c r="E36" s="24" t="s">
        <v>6</v>
      </c>
      <c r="F36" s="114"/>
      <c r="G36" s="149" t="s">
        <v>100</v>
      </c>
      <c r="H36" s="229" t="s">
        <v>14</v>
      </c>
      <c r="I36" s="271" t="s">
        <v>14</v>
      </c>
      <c r="J36" s="133" t="s">
        <v>14</v>
      </c>
      <c r="K36" s="131"/>
      <c r="L36" s="133">
        <v>1</v>
      </c>
    </row>
    <row r="37" spans="1:12" s="105" customFormat="1" ht="15" customHeight="1">
      <c r="A37" s="150">
        <v>3.4</v>
      </c>
      <c r="B37" s="33" t="s">
        <v>69</v>
      </c>
      <c r="C37" s="33" t="s">
        <v>70</v>
      </c>
      <c r="D37" s="54">
        <v>30057</v>
      </c>
      <c r="E37" s="25" t="s">
        <v>8</v>
      </c>
      <c r="F37" s="115"/>
      <c r="G37" s="40" t="s">
        <v>100</v>
      </c>
      <c r="H37" s="82" t="s">
        <v>14</v>
      </c>
      <c r="I37" s="82" t="s">
        <v>14</v>
      </c>
      <c r="J37" s="83" t="s">
        <v>14</v>
      </c>
      <c r="K37" s="132"/>
      <c r="L37" s="136">
        <v>1</v>
      </c>
    </row>
    <row r="38" spans="1:12" s="105" customFormat="1" ht="15" customHeight="1">
      <c r="A38" s="2"/>
      <c r="B38"/>
      <c r="C38"/>
      <c r="D38" s="53"/>
      <c r="E38"/>
      <c r="F38" s="264"/>
      <c r="G38" s="17"/>
      <c r="H38" s="229"/>
      <c r="I38" s="229"/>
      <c r="J38" s="245" t="s">
        <v>86</v>
      </c>
      <c r="K38" s="272"/>
      <c r="L38" s="274">
        <f>SUM(L29,L34:L37)</f>
        <v>5</v>
      </c>
    </row>
    <row r="39" spans="1:12">
      <c r="D39" s="62"/>
    </row>
    <row r="40" spans="1:12" s="35" customFormat="1" ht="15.75" customHeight="1">
      <c r="A40" s="29" t="s">
        <v>12</v>
      </c>
      <c r="B40" s="34"/>
      <c r="C40" s="34"/>
      <c r="D40" s="65"/>
      <c r="E40" s="34"/>
      <c r="F40" s="91"/>
      <c r="G40" s="467"/>
      <c r="H40" s="468"/>
      <c r="I40" s="468"/>
      <c r="J40" s="469"/>
      <c r="K40" s="91"/>
      <c r="L40" s="470"/>
    </row>
    <row r="41" spans="1:12" s="35" customFormat="1">
      <c r="A41" s="30" t="s">
        <v>53</v>
      </c>
      <c r="B41" s="36"/>
      <c r="C41" s="36"/>
      <c r="D41" s="66"/>
      <c r="E41" s="36"/>
      <c r="F41" s="89"/>
      <c r="G41" s="473"/>
      <c r="H41" s="474"/>
      <c r="I41" s="474"/>
      <c r="J41" s="475"/>
      <c r="K41" s="89"/>
      <c r="L41" s="515"/>
    </row>
    <row r="42" spans="1:12" s="17" customFormat="1" ht="75" customHeight="1">
      <c r="A42" s="119" t="s">
        <v>1</v>
      </c>
      <c r="B42" s="14" t="s">
        <v>2</v>
      </c>
      <c r="C42" s="14" t="s">
        <v>3</v>
      </c>
      <c r="D42" s="61" t="s">
        <v>4</v>
      </c>
      <c r="E42" s="16" t="s">
        <v>5</v>
      </c>
      <c r="F42" s="88"/>
      <c r="G42" s="14" t="s">
        <v>107</v>
      </c>
      <c r="H42" s="14" t="s">
        <v>150</v>
      </c>
      <c r="I42" s="14" t="s">
        <v>151</v>
      </c>
      <c r="J42" s="16" t="s">
        <v>152</v>
      </c>
      <c r="K42" s="88"/>
      <c r="L42" s="42" t="s">
        <v>27</v>
      </c>
    </row>
    <row r="43" spans="1:12">
      <c r="A43" s="119">
        <v>4.0999999999999996</v>
      </c>
      <c r="B43" s="220"/>
      <c r="C43" s="220"/>
      <c r="D43" s="221"/>
      <c r="E43" s="222"/>
      <c r="F43" s="89"/>
      <c r="G43" s="263"/>
      <c r="H43" s="220"/>
      <c r="I43" s="220"/>
      <c r="J43" s="222"/>
      <c r="K43" s="89"/>
      <c r="L43" s="227"/>
    </row>
    <row r="44" spans="1:12">
      <c r="J44" s="239" t="s">
        <v>85</v>
      </c>
      <c r="L44" s="219">
        <f>L38</f>
        <v>5</v>
      </c>
    </row>
  </sheetData>
  <sheetProtection algorithmName="SHA-512" hashValue="dmw/xu3xFku5YKClwjP5Lsj9m4ZOtHfMO763gkw45FqcaCU6xMj/+osj0EMzAC+2vlNmNztgzkr1UR3wQCTXaw==" saltValue="o05MkwUagC80xITmO8OVvg==" spinCount="100000" sheet="1" formatCells="0" formatColumns="0" formatRows="0" sort="0"/>
  <mergeCells count="15">
    <mergeCell ref="L40:L41"/>
    <mergeCell ref="G40:J41"/>
    <mergeCell ref="G31:J32"/>
    <mergeCell ref="L31:L32"/>
    <mergeCell ref="G13:J14"/>
    <mergeCell ref="G23:J24"/>
    <mergeCell ref="L23:L24"/>
    <mergeCell ref="L13:L14"/>
    <mergeCell ref="A10:J10"/>
    <mergeCell ref="A3:E3"/>
    <mergeCell ref="A4:E4"/>
    <mergeCell ref="A5:E5"/>
    <mergeCell ref="A8:J8"/>
    <mergeCell ref="A9:J9"/>
    <mergeCell ref="A7:J7"/>
  </mergeCells>
  <pageMargins left="0.75" right="0.75" top="1" bottom="1" header="0.5" footer="0.5"/>
  <pageSetup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2"/>
  <sheetViews>
    <sheetView zoomScaleNormal="100" workbookViewId="0"/>
  </sheetViews>
  <sheetFormatPr defaultColWidth="11.1640625" defaultRowHeight="15.5"/>
  <cols>
    <col min="1" max="1" width="9" style="284" customWidth="1"/>
    <col min="2" max="3" width="14.6640625" style="282" customWidth="1"/>
    <col min="4" max="4" width="14.6640625" style="285" customWidth="1"/>
    <col min="5" max="5" width="6.1640625" style="282" customWidth="1"/>
    <col min="6" max="6" width="0.5" style="282" customWidth="1"/>
    <col min="7" max="9" width="18.1640625" style="282" customWidth="1"/>
    <col min="10" max="10" width="0.5" style="282" customWidth="1"/>
    <col min="11" max="11" width="18.1640625" style="282" customWidth="1"/>
    <col min="12" max="16384" width="11.1640625" style="282"/>
  </cols>
  <sheetData>
    <row r="1" spans="1:11" ht="30">
      <c r="A1" s="435" t="s">
        <v>113</v>
      </c>
    </row>
    <row r="2" spans="1:11" ht="16" thickBot="1">
      <c r="A2"/>
    </row>
    <row r="3" spans="1:11" s="298" customFormat="1" ht="36" customHeight="1">
      <c r="A3" s="494" t="s">
        <v>228</v>
      </c>
      <c r="B3" s="495"/>
      <c r="C3" s="495"/>
      <c r="D3" s="495"/>
      <c r="E3" s="496"/>
    </row>
    <row r="4" spans="1:11" s="298" customFormat="1" ht="36" customHeight="1">
      <c r="A4" s="497" t="s">
        <v>260</v>
      </c>
      <c r="B4" s="498"/>
      <c r="C4" s="498"/>
      <c r="D4" s="498"/>
      <c r="E4" s="499"/>
    </row>
    <row r="5" spans="1:11" s="298" customFormat="1" ht="108" customHeight="1" thickBot="1">
      <c r="A5" s="500" t="s">
        <v>261</v>
      </c>
      <c r="B5" s="501"/>
      <c r="C5" s="501"/>
      <c r="D5" s="501"/>
      <c r="E5" s="502"/>
    </row>
    <row r="6" spans="1:11" s="298" customFormat="1">
      <c r="A6" s="407"/>
      <c r="D6" s="437"/>
    </row>
    <row r="7" spans="1:11" s="298" customFormat="1" ht="17" customHeight="1">
      <c r="A7" s="466" t="s">
        <v>268</v>
      </c>
      <c r="B7" s="466"/>
      <c r="C7" s="466"/>
      <c r="D7" s="466"/>
      <c r="E7" s="466"/>
      <c r="F7" s="466"/>
      <c r="G7" s="466"/>
      <c r="H7" s="466"/>
      <c r="I7" s="466"/>
    </row>
    <row r="8" spans="1:11" s="298" customFormat="1" ht="36" customHeight="1">
      <c r="A8" s="465" t="s">
        <v>207</v>
      </c>
      <c r="B8" s="465"/>
      <c r="C8" s="465"/>
      <c r="D8" s="465"/>
      <c r="E8" s="465"/>
      <c r="F8" s="465"/>
      <c r="G8" s="465"/>
      <c r="H8" s="465"/>
      <c r="I8" s="465"/>
    </row>
    <row r="10" spans="1:11">
      <c r="I10" s="286"/>
    </row>
    <row r="11" spans="1:11" ht="15.75" customHeight="1">
      <c r="A11" s="287" t="s">
        <v>0</v>
      </c>
      <c r="B11" s="288"/>
      <c r="C11" s="288"/>
      <c r="D11" s="289"/>
      <c r="E11" s="288"/>
      <c r="F11" s="290"/>
      <c r="G11" s="521"/>
      <c r="H11" s="522"/>
      <c r="I11" s="523"/>
      <c r="J11" s="291"/>
      <c r="K11" s="530"/>
    </row>
    <row r="12" spans="1:11" ht="29" customHeight="1">
      <c r="A12" s="532" t="s">
        <v>114</v>
      </c>
      <c r="B12" s="533"/>
      <c r="C12" s="533"/>
      <c r="D12" s="533"/>
      <c r="E12" s="534"/>
      <c r="F12" s="292"/>
      <c r="G12" s="524"/>
      <c r="H12" s="525"/>
      <c r="I12" s="526"/>
      <c r="J12" s="293"/>
      <c r="K12" s="531"/>
    </row>
    <row r="13" spans="1:11" s="298" customFormat="1" ht="60" customHeight="1">
      <c r="A13" s="294" t="s">
        <v>1</v>
      </c>
      <c r="B13" s="295" t="s">
        <v>2</v>
      </c>
      <c r="C13" s="295" t="s">
        <v>3</v>
      </c>
      <c r="D13" s="296" t="s">
        <v>4</v>
      </c>
      <c r="E13" s="297" t="s">
        <v>5</v>
      </c>
      <c r="G13" s="294" t="s">
        <v>115</v>
      </c>
      <c r="H13" s="299" t="s">
        <v>116</v>
      </c>
      <c r="I13" s="300" t="s">
        <v>117</v>
      </c>
      <c r="K13" s="301" t="s">
        <v>17</v>
      </c>
    </row>
    <row r="14" spans="1:11">
      <c r="A14" s="302">
        <v>1.1000000000000001</v>
      </c>
      <c r="B14" s="20" t="s">
        <v>63</v>
      </c>
      <c r="C14" s="20" t="s">
        <v>64</v>
      </c>
      <c r="D14" s="60">
        <v>36648</v>
      </c>
      <c r="E14" s="277" t="s">
        <v>6</v>
      </c>
      <c r="G14" s="303" t="s">
        <v>7</v>
      </c>
      <c r="H14" s="304">
        <v>2</v>
      </c>
      <c r="I14" s="305">
        <v>2</v>
      </c>
      <c r="K14" s="306">
        <v>2</v>
      </c>
    </row>
    <row r="15" spans="1:11">
      <c r="A15" s="302">
        <v>1.2</v>
      </c>
      <c r="B15" t="s">
        <v>65</v>
      </c>
      <c r="C15" t="s">
        <v>66</v>
      </c>
      <c r="D15" s="53">
        <v>23114</v>
      </c>
      <c r="E15" s="24" t="s">
        <v>6</v>
      </c>
      <c r="G15" s="307" t="s">
        <v>7</v>
      </c>
      <c r="H15" s="308">
        <v>2</v>
      </c>
      <c r="I15" s="309">
        <v>1</v>
      </c>
      <c r="K15" s="306">
        <v>1</v>
      </c>
    </row>
    <row r="16" spans="1:11">
      <c r="A16" s="302">
        <v>1.3</v>
      </c>
      <c r="B16" t="s">
        <v>67</v>
      </c>
      <c r="C16" t="s">
        <v>68</v>
      </c>
      <c r="D16" s="53">
        <v>34625</v>
      </c>
      <c r="E16" s="24" t="s">
        <v>6</v>
      </c>
      <c r="G16" s="307" t="s">
        <v>7</v>
      </c>
      <c r="H16" s="308">
        <v>2</v>
      </c>
      <c r="I16" s="309">
        <v>0</v>
      </c>
      <c r="K16" s="306">
        <v>0</v>
      </c>
    </row>
    <row r="17" spans="1:11">
      <c r="A17" s="302">
        <v>1.4</v>
      </c>
      <c r="B17" t="s">
        <v>69</v>
      </c>
      <c r="C17" t="s">
        <v>70</v>
      </c>
      <c r="D17" s="53">
        <v>30057</v>
      </c>
      <c r="E17" s="24" t="s">
        <v>8</v>
      </c>
      <c r="G17" s="307" t="s">
        <v>7</v>
      </c>
      <c r="H17" s="308">
        <v>1</v>
      </c>
      <c r="I17" s="309">
        <v>0</v>
      </c>
      <c r="K17" s="306">
        <v>0</v>
      </c>
    </row>
    <row r="18" spans="1:11">
      <c r="A18" s="310">
        <v>1.5</v>
      </c>
      <c r="B18" s="33" t="s">
        <v>71</v>
      </c>
      <c r="C18" s="33" t="s">
        <v>72</v>
      </c>
      <c r="D18" s="54">
        <v>24976</v>
      </c>
      <c r="E18" s="25" t="s">
        <v>6</v>
      </c>
      <c r="F18" s="311"/>
      <c r="G18" s="312" t="s">
        <v>7</v>
      </c>
      <c r="H18" s="313">
        <v>2</v>
      </c>
      <c r="I18" s="314">
        <v>1</v>
      </c>
      <c r="J18" s="311"/>
      <c r="K18" s="315">
        <v>1</v>
      </c>
    </row>
    <row r="19" spans="1:11">
      <c r="A19" s="520" t="s">
        <v>82</v>
      </c>
      <c r="B19" s="520"/>
      <c r="C19" s="520"/>
      <c r="D19" s="520"/>
      <c r="E19" s="520"/>
      <c r="F19" s="520"/>
      <c r="G19" s="520"/>
      <c r="H19" s="520"/>
      <c r="I19" s="520"/>
      <c r="K19" s="316">
        <f>SUM(K14:K18)</f>
        <v>4</v>
      </c>
    </row>
    <row r="21" spans="1:11" ht="15.75" customHeight="1">
      <c r="A21" s="287" t="s">
        <v>9</v>
      </c>
      <c r="B21" s="288"/>
      <c r="C21" s="288"/>
      <c r="D21" s="289"/>
      <c r="E21" s="288"/>
      <c r="F21" s="290"/>
      <c r="G21" s="521"/>
      <c r="H21" s="522"/>
      <c r="I21" s="523"/>
      <c r="J21" s="291"/>
      <c r="K21" s="530"/>
    </row>
    <row r="22" spans="1:11">
      <c r="A22" s="317" t="s">
        <v>10</v>
      </c>
      <c r="B22" s="318"/>
      <c r="C22" s="318"/>
      <c r="D22" s="319"/>
      <c r="E22" s="318"/>
      <c r="F22" s="320"/>
      <c r="G22" s="524"/>
      <c r="H22" s="525"/>
      <c r="I22" s="526"/>
      <c r="J22" s="293"/>
      <c r="K22" s="531"/>
    </row>
    <row r="23" spans="1:11" s="298" customFormat="1" ht="62">
      <c r="A23" s="294" t="s">
        <v>1</v>
      </c>
      <c r="B23" s="299" t="s">
        <v>2</v>
      </c>
      <c r="C23" s="299" t="s">
        <v>3</v>
      </c>
      <c r="D23" s="321" t="s">
        <v>4</v>
      </c>
      <c r="E23" s="300" t="s">
        <v>5</v>
      </c>
      <c r="G23" s="322" t="s">
        <v>115</v>
      </c>
      <c r="H23" s="323" t="s">
        <v>116</v>
      </c>
      <c r="I23" s="324" t="s">
        <v>117</v>
      </c>
      <c r="K23" s="301" t="s">
        <v>17</v>
      </c>
    </row>
    <row r="24" spans="1:11">
      <c r="A24" s="325">
        <v>2.1</v>
      </c>
      <c r="B24" s="326"/>
      <c r="C24" s="326"/>
      <c r="D24" s="327"/>
      <c r="E24" s="328"/>
      <c r="G24" s="329"/>
      <c r="H24" s="330"/>
      <c r="I24" s="331"/>
      <c r="J24" s="308"/>
      <c r="K24" s="332"/>
    </row>
    <row r="25" spans="1:11">
      <c r="A25" s="325">
        <v>2.2000000000000002</v>
      </c>
      <c r="B25" s="333"/>
      <c r="C25" s="333"/>
      <c r="D25" s="334"/>
      <c r="E25" s="335"/>
      <c r="G25" s="336"/>
      <c r="H25" s="337"/>
      <c r="I25" s="338"/>
      <c r="J25" s="308"/>
      <c r="K25" s="332"/>
    </row>
    <row r="26" spans="1:11">
      <c r="A26" s="339">
        <v>2.2999999999999998</v>
      </c>
      <c r="B26" s="340"/>
      <c r="C26" s="340"/>
      <c r="D26" s="341"/>
      <c r="E26" s="342"/>
      <c r="G26" s="343"/>
      <c r="H26" s="344"/>
      <c r="I26" s="345"/>
      <c r="J26" s="308"/>
      <c r="K26" s="346"/>
    </row>
    <row r="27" spans="1:11">
      <c r="A27" s="527" t="s">
        <v>84</v>
      </c>
      <c r="B27" s="527"/>
      <c r="C27" s="527"/>
      <c r="D27" s="527"/>
      <c r="E27" s="527"/>
      <c r="F27" s="527"/>
      <c r="G27" s="527"/>
      <c r="H27" s="527"/>
      <c r="I27" s="527"/>
      <c r="J27" s="308"/>
      <c r="K27" s="347">
        <f>K19</f>
        <v>4</v>
      </c>
    </row>
    <row r="29" spans="1:11" ht="15.75" customHeight="1">
      <c r="A29" s="287" t="s">
        <v>11</v>
      </c>
      <c r="B29" s="288"/>
      <c r="C29" s="288"/>
      <c r="D29" s="289"/>
      <c r="E29" s="288"/>
      <c r="F29" s="290"/>
      <c r="G29" s="521"/>
      <c r="H29" s="528"/>
      <c r="I29" s="529"/>
      <c r="J29" s="291"/>
      <c r="K29" s="530"/>
    </row>
    <row r="30" spans="1:11">
      <c r="A30" s="317" t="s">
        <v>52</v>
      </c>
      <c r="B30" s="318"/>
      <c r="C30" s="318"/>
      <c r="D30" s="319"/>
      <c r="E30" s="318"/>
      <c r="F30" s="320"/>
      <c r="G30" s="524"/>
      <c r="H30" s="525"/>
      <c r="I30" s="526"/>
      <c r="J30" s="293"/>
      <c r="K30" s="531"/>
    </row>
    <row r="31" spans="1:11" s="298" customFormat="1" ht="62">
      <c r="A31" s="294" t="s">
        <v>1</v>
      </c>
      <c r="B31" s="299" t="s">
        <v>2</v>
      </c>
      <c r="C31" s="299" t="s">
        <v>3</v>
      </c>
      <c r="D31" s="321" t="s">
        <v>4</v>
      </c>
      <c r="E31" s="300" t="s">
        <v>5</v>
      </c>
      <c r="G31" s="322" t="s">
        <v>115</v>
      </c>
      <c r="H31" s="323" t="s">
        <v>116</v>
      </c>
      <c r="I31" s="324" t="s">
        <v>117</v>
      </c>
      <c r="K31" s="301" t="s">
        <v>17</v>
      </c>
    </row>
    <row r="32" spans="1:11">
      <c r="A32" s="302">
        <v>3.1</v>
      </c>
      <c r="B32" t="s">
        <v>73</v>
      </c>
      <c r="C32" t="s">
        <v>74</v>
      </c>
      <c r="D32" s="53">
        <v>24585</v>
      </c>
      <c r="E32" s="277" t="s">
        <v>8</v>
      </c>
      <c r="G32" s="303" t="s">
        <v>7</v>
      </c>
      <c r="H32" s="304">
        <v>1</v>
      </c>
      <c r="I32" s="305">
        <v>1</v>
      </c>
      <c r="J32" s="308"/>
      <c r="K32" s="306">
        <v>1</v>
      </c>
    </row>
    <row r="33" spans="1:11">
      <c r="A33" s="302">
        <v>3.2</v>
      </c>
      <c r="B33" t="s">
        <v>75</v>
      </c>
      <c r="C33" t="s">
        <v>76</v>
      </c>
      <c r="D33" s="53">
        <v>26567</v>
      </c>
      <c r="E33" s="24" t="s">
        <v>8</v>
      </c>
      <c r="G33" s="307" t="s">
        <v>7</v>
      </c>
      <c r="H33" s="308">
        <v>2</v>
      </c>
      <c r="I33" s="309">
        <v>1</v>
      </c>
      <c r="J33" s="308"/>
      <c r="K33" s="306">
        <v>1</v>
      </c>
    </row>
    <row r="34" spans="1:11">
      <c r="A34" s="302">
        <v>3.3</v>
      </c>
      <c r="B34" t="s">
        <v>77</v>
      </c>
      <c r="C34" t="s">
        <v>78</v>
      </c>
      <c r="D34" s="53">
        <v>30524</v>
      </c>
      <c r="E34" s="24" t="s">
        <v>6</v>
      </c>
      <c r="G34" s="307" t="s">
        <v>7</v>
      </c>
      <c r="H34" s="308">
        <v>1</v>
      </c>
      <c r="I34" s="309">
        <v>1</v>
      </c>
      <c r="J34" s="308"/>
      <c r="K34" s="306">
        <v>1</v>
      </c>
    </row>
    <row r="35" spans="1:11">
      <c r="A35" s="348">
        <v>3.4</v>
      </c>
      <c r="B35" s="33" t="s">
        <v>69</v>
      </c>
      <c r="C35" s="33" t="s">
        <v>70</v>
      </c>
      <c r="D35" s="54">
        <v>30057</v>
      </c>
      <c r="E35" s="25" t="s">
        <v>8</v>
      </c>
      <c r="G35" s="312" t="s">
        <v>7</v>
      </c>
      <c r="H35" s="313">
        <v>2</v>
      </c>
      <c r="I35" s="314">
        <v>1</v>
      </c>
      <c r="J35" s="308"/>
      <c r="K35" s="315">
        <v>1</v>
      </c>
    </row>
    <row r="36" spans="1:11">
      <c r="A36" s="519" t="s">
        <v>86</v>
      </c>
      <c r="B36" s="519"/>
      <c r="C36" s="519"/>
      <c r="D36" s="519"/>
      <c r="E36" s="519"/>
      <c r="F36" s="519"/>
      <c r="G36" s="519"/>
      <c r="H36" s="519"/>
      <c r="I36" s="519"/>
      <c r="J36" s="308"/>
      <c r="K36" s="316">
        <f>SUM(K27,K32,K33,K34,K35)</f>
        <v>8</v>
      </c>
    </row>
    <row r="38" spans="1:11" s="351" customFormat="1" ht="15.75" customHeight="1">
      <c r="A38" s="287" t="s">
        <v>12</v>
      </c>
      <c r="B38" s="349"/>
      <c r="C38" s="349"/>
      <c r="D38" s="350"/>
      <c r="E38" s="288"/>
      <c r="F38" s="290"/>
      <c r="G38" s="535"/>
      <c r="H38" s="536"/>
      <c r="I38" s="537"/>
      <c r="J38" s="291"/>
      <c r="K38" s="530"/>
    </row>
    <row r="39" spans="1:11" s="351" customFormat="1" ht="37.25" customHeight="1">
      <c r="A39" s="532" t="s">
        <v>53</v>
      </c>
      <c r="B39" s="533"/>
      <c r="C39" s="533"/>
      <c r="D39" s="533"/>
      <c r="E39" s="534"/>
      <c r="F39" s="320"/>
      <c r="G39" s="538"/>
      <c r="H39" s="539"/>
      <c r="I39" s="540"/>
      <c r="J39" s="293"/>
      <c r="K39" s="531"/>
    </row>
    <row r="40" spans="1:11" s="298" customFormat="1" ht="62">
      <c r="A40" s="294" t="s">
        <v>1</v>
      </c>
      <c r="B40" s="299" t="s">
        <v>2</v>
      </c>
      <c r="C40" s="299" t="s">
        <v>3</v>
      </c>
      <c r="D40" s="321" t="s">
        <v>4</v>
      </c>
      <c r="E40" s="300" t="s">
        <v>5</v>
      </c>
      <c r="F40" s="352"/>
      <c r="G40" s="353" t="s">
        <v>115</v>
      </c>
      <c r="H40" s="354" t="s">
        <v>116</v>
      </c>
      <c r="I40" s="355" t="s">
        <v>117</v>
      </c>
      <c r="J40" s="352"/>
      <c r="K40" s="301" t="s">
        <v>17</v>
      </c>
    </row>
    <row r="41" spans="1:11">
      <c r="A41" s="294">
        <v>4.0999999999999996</v>
      </c>
      <c r="B41" s="356"/>
      <c r="C41" s="356"/>
      <c r="D41" s="357"/>
      <c r="E41" s="358"/>
      <c r="F41" s="359"/>
      <c r="G41" s="360"/>
      <c r="H41" s="361"/>
      <c r="I41" s="362"/>
      <c r="J41" s="363"/>
      <c r="K41" s="364"/>
    </row>
    <row r="42" spans="1:11">
      <c r="A42" s="519" t="s">
        <v>85</v>
      </c>
      <c r="B42" s="519"/>
      <c r="C42" s="519"/>
      <c r="D42" s="519"/>
      <c r="E42" s="519"/>
      <c r="F42" s="519"/>
      <c r="G42" s="519"/>
      <c r="H42" s="519"/>
      <c r="I42" s="519"/>
      <c r="K42" s="365">
        <f>K36</f>
        <v>8</v>
      </c>
    </row>
  </sheetData>
  <sheetProtection algorithmName="SHA-512" hashValue="X67RWY+Qe3a9/aOG7hVoS+rtkOvZz2uu5pYjV/25hqMmuhNX6NssR0E7mUuJ6UVmGZG2SZGPodcaddqsBKDHrw==" saltValue="9tyXG1jFXMQTH5sUr1NDWA==" spinCount="100000" sheet="1" formatCells="0" formatColumns="0" formatRows="0" sort="0"/>
  <mergeCells count="21">
    <mergeCell ref="K11:K12"/>
    <mergeCell ref="A12:E12"/>
    <mergeCell ref="A36:I36"/>
    <mergeCell ref="G38:I39"/>
    <mergeCell ref="K38:K39"/>
    <mergeCell ref="A39:E39"/>
    <mergeCell ref="K21:K22"/>
    <mergeCell ref="K29:K30"/>
    <mergeCell ref="A3:E3"/>
    <mergeCell ref="A4:E4"/>
    <mergeCell ref="A5:E5"/>
    <mergeCell ref="A8:I8"/>
    <mergeCell ref="A42:I42"/>
    <mergeCell ref="A19:I19"/>
    <mergeCell ref="G21:I21"/>
    <mergeCell ref="G22:I22"/>
    <mergeCell ref="A27:I27"/>
    <mergeCell ref="G29:I29"/>
    <mergeCell ref="G30:I30"/>
    <mergeCell ref="G11:I12"/>
    <mergeCell ref="A7:I7"/>
  </mergeCells>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2"/>
  <sheetViews>
    <sheetView zoomScaleNormal="100" workbookViewId="0"/>
  </sheetViews>
  <sheetFormatPr defaultColWidth="11.1640625" defaultRowHeight="15.5"/>
  <cols>
    <col min="1" max="1" width="7.5" style="284" customWidth="1"/>
    <col min="2" max="3" width="14.6640625" style="282" customWidth="1"/>
    <col min="4" max="4" width="14.6640625" style="285" customWidth="1"/>
    <col min="5" max="5" width="5.6640625" style="282" customWidth="1"/>
    <col min="6" max="6" width="0.5" style="282" customWidth="1"/>
    <col min="7" max="9" width="18.1640625" style="282" customWidth="1"/>
    <col min="10" max="10" width="0.5" style="282" customWidth="1"/>
    <col min="11" max="11" width="17.33203125" style="282" customWidth="1"/>
    <col min="12" max="16384" width="11.1640625" style="282"/>
  </cols>
  <sheetData>
    <row r="1" spans="1:11" ht="30">
      <c r="A1" s="435" t="s">
        <v>118</v>
      </c>
    </row>
    <row r="2" spans="1:11" ht="16" thickBot="1">
      <c r="A2"/>
    </row>
    <row r="3" spans="1:11" ht="36" customHeight="1">
      <c r="A3" s="494" t="s">
        <v>228</v>
      </c>
      <c r="B3" s="495"/>
      <c r="C3" s="495"/>
      <c r="D3" s="495"/>
      <c r="E3" s="496"/>
      <c r="F3" s="298"/>
      <c r="G3" s="298"/>
      <c r="H3" s="298"/>
      <c r="I3" s="298"/>
    </row>
    <row r="4" spans="1:11" ht="36" customHeight="1">
      <c r="A4" s="497" t="s">
        <v>260</v>
      </c>
      <c r="B4" s="498"/>
      <c r="C4" s="498"/>
      <c r="D4" s="498"/>
      <c r="E4" s="499"/>
      <c r="F4" s="298"/>
      <c r="G4" s="298"/>
      <c r="H4" s="298"/>
      <c r="I4" s="298"/>
    </row>
    <row r="5" spans="1:11" ht="129" customHeight="1" thickBot="1">
      <c r="A5" s="500" t="s">
        <v>262</v>
      </c>
      <c r="B5" s="501"/>
      <c r="C5" s="501"/>
      <c r="D5" s="501"/>
      <c r="E5" s="502"/>
      <c r="F5" s="298"/>
      <c r="G5" s="298"/>
      <c r="H5" s="298"/>
      <c r="I5" s="298"/>
    </row>
    <row r="6" spans="1:11">
      <c r="A6" s="407"/>
      <c r="B6" s="298"/>
      <c r="C6" s="298"/>
      <c r="D6" s="437"/>
      <c r="E6" s="298"/>
      <c r="F6" s="298"/>
      <c r="G6" s="298"/>
      <c r="H6" s="298"/>
      <c r="I6" s="298"/>
    </row>
    <row r="7" spans="1:11" ht="17" customHeight="1">
      <c r="A7" s="466" t="s">
        <v>268</v>
      </c>
      <c r="B7" s="466"/>
      <c r="C7" s="466"/>
      <c r="D7" s="466"/>
      <c r="E7" s="466"/>
      <c r="F7" s="466"/>
      <c r="G7" s="466"/>
      <c r="H7" s="466"/>
      <c r="I7" s="466"/>
    </row>
    <row r="8" spans="1:11" ht="36" customHeight="1">
      <c r="A8" s="465" t="s">
        <v>207</v>
      </c>
      <c r="B8" s="465"/>
      <c r="C8" s="465"/>
      <c r="D8" s="465"/>
      <c r="E8" s="465"/>
      <c r="F8" s="465"/>
      <c r="G8" s="465"/>
      <c r="H8" s="465"/>
      <c r="I8" s="465"/>
    </row>
    <row r="10" spans="1:11">
      <c r="I10" s="286"/>
    </row>
    <row r="11" spans="1:11" ht="15.75" customHeight="1">
      <c r="A11" s="287" t="s">
        <v>0</v>
      </c>
      <c r="B11" s="288"/>
      <c r="C11" s="288"/>
      <c r="D11" s="289"/>
      <c r="E11" s="366"/>
      <c r="F11" s="367"/>
      <c r="G11" s="521"/>
      <c r="H11" s="522"/>
      <c r="I11" s="523"/>
      <c r="J11" s="367"/>
      <c r="K11" s="541"/>
    </row>
    <row r="12" spans="1:11" ht="27.75" customHeight="1">
      <c r="A12" s="532" t="s">
        <v>114</v>
      </c>
      <c r="B12" s="533"/>
      <c r="C12" s="533"/>
      <c r="D12" s="533"/>
      <c r="E12" s="534"/>
      <c r="F12" s="293"/>
      <c r="G12" s="524"/>
      <c r="H12" s="525"/>
      <c r="I12" s="526"/>
      <c r="J12" s="293"/>
      <c r="K12" s="542"/>
    </row>
    <row r="13" spans="1:11" s="298" customFormat="1" ht="60" customHeight="1">
      <c r="A13" s="294" t="s">
        <v>1</v>
      </c>
      <c r="B13" s="295" t="s">
        <v>2</v>
      </c>
      <c r="C13" s="295" t="s">
        <v>3</v>
      </c>
      <c r="D13" s="296" t="s">
        <v>4</v>
      </c>
      <c r="E13" s="297" t="s">
        <v>5</v>
      </c>
      <c r="G13" s="294" t="s">
        <v>119</v>
      </c>
      <c r="H13" s="299" t="s">
        <v>120</v>
      </c>
      <c r="I13" s="300" t="s">
        <v>121</v>
      </c>
      <c r="K13" s="301" t="s">
        <v>17</v>
      </c>
    </row>
    <row r="14" spans="1:11">
      <c r="A14" s="302">
        <v>1.1000000000000001</v>
      </c>
      <c r="B14" s="20" t="s">
        <v>63</v>
      </c>
      <c r="C14" s="20" t="s">
        <v>64</v>
      </c>
      <c r="D14" s="60">
        <v>36648</v>
      </c>
      <c r="E14" s="277" t="s">
        <v>6</v>
      </c>
      <c r="G14" s="303" t="s">
        <v>7</v>
      </c>
      <c r="H14" s="304">
        <v>2</v>
      </c>
      <c r="I14" s="305">
        <v>2</v>
      </c>
      <c r="K14" s="306">
        <v>2</v>
      </c>
    </row>
    <row r="15" spans="1:11">
      <c r="A15" s="302">
        <v>1.2</v>
      </c>
      <c r="B15" t="s">
        <v>65</v>
      </c>
      <c r="C15" t="s">
        <v>66</v>
      </c>
      <c r="D15" s="53">
        <v>23114</v>
      </c>
      <c r="E15" s="24" t="s">
        <v>6</v>
      </c>
      <c r="G15" s="307" t="s">
        <v>7</v>
      </c>
      <c r="H15" s="308">
        <v>2</v>
      </c>
      <c r="I15" s="309">
        <v>1</v>
      </c>
      <c r="K15" s="306">
        <v>1</v>
      </c>
    </row>
    <row r="16" spans="1:11">
      <c r="A16" s="302">
        <v>1.3</v>
      </c>
      <c r="B16" t="s">
        <v>67</v>
      </c>
      <c r="C16" t="s">
        <v>68</v>
      </c>
      <c r="D16" s="53">
        <v>34625</v>
      </c>
      <c r="E16" s="24" t="s">
        <v>6</v>
      </c>
      <c r="G16" s="307" t="s">
        <v>7</v>
      </c>
      <c r="H16" s="308">
        <v>2</v>
      </c>
      <c r="I16" s="309">
        <v>0</v>
      </c>
      <c r="K16" s="306">
        <v>0</v>
      </c>
    </row>
    <row r="17" spans="1:11">
      <c r="A17" s="302">
        <v>1.4</v>
      </c>
      <c r="B17" t="s">
        <v>69</v>
      </c>
      <c r="C17" t="s">
        <v>70</v>
      </c>
      <c r="D17" s="53">
        <v>30057</v>
      </c>
      <c r="E17" s="24" t="s">
        <v>8</v>
      </c>
      <c r="G17" s="307" t="s">
        <v>7</v>
      </c>
      <c r="H17" s="308">
        <v>1</v>
      </c>
      <c r="I17" s="309">
        <v>0</v>
      </c>
      <c r="K17" s="306">
        <v>0</v>
      </c>
    </row>
    <row r="18" spans="1:11">
      <c r="A18" s="310">
        <v>1.5</v>
      </c>
      <c r="B18" s="33" t="s">
        <v>71</v>
      </c>
      <c r="C18" s="33" t="s">
        <v>72</v>
      </c>
      <c r="D18" s="54">
        <v>24976</v>
      </c>
      <c r="E18" s="25" t="s">
        <v>6</v>
      </c>
      <c r="G18" s="312" t="s">
        <v>7</v>
      </c>
      <c r="H18" s="313">
        <v>2</v>
      </c>
      <c r="I18" s="314">
        <v>1</v>
      </c>
      <c r="K18" s="315">
        <v>1</v>
      </c>
    </row>
    <row r="19" spans="1:11">
      <c r="A19" s="519" t="s">
        <v>82</v>
      </c>
      <c r="B19" s="519"/>
      <c r="C19" s="519"/>
      <c r="D19" s="519"/>
      <c r="E19" s="519"/>
      <c r="F19" s="519"/>
      <c r="G19" s="519"/>
      <c r="H19" s="519"/>
      <c r="I19" s="519"/>
      <c r="K19" s="316">
        <f>SUM(K14:K18)</f>
        <v>4</v>
      </c>
    </row>
    <row r="21" spans="1:11" ht="15.75" customHeight="1">
      <c r="A21" s="287" t="s">
        <v>9</v>
      </c>
      <c r="B21" s="288"/>
      <c r="C21" s="288"/>
      <c r="D21" s="289"/>
      <c r="E21" s="366"/>
      <c r="F21" s="290"/>
      <c r="G21" s="521"/>
      <c r="H21" s="522"/>
      <c r="I21" s="523"/>
      <c r="J21" s="291"/>
      <c r="K21" s="541"/>
    </row>
    <row r="22" spans="1:11" ht="30" customHeight="1">
      <c r="A22" s="532" t="s">
        <v>10</v>
      </c>
      <c r="B22" s="533"/>
      <c r="C22" s="533"/>
      <c r="D22" s="533"/>
      <c r="E22" s="534"/>
      <c r="F22" s="293"/>
      <c r="G22" s="524"/>
      <c r="H22" s="525"/>
      <c r="I22" s="526"/>
      <c r="J22" s="293"/>
      <c r="K22" s="542"/>
    </row>
    <row r="23" spans="1:11" s="298" customFormat="1" ht="60" customHeight="1">
      <c r="A23" s="294" t="s">
        <v>1</v>
      </c>
      <c r="B23" s="299" t="s">
        <v>2</v>
      </c>
      <c r="C23" s="299" t="s">
        <v>3</v>
      </c>
      <c r="D23" s="321" t="s">
        <v>4</v>
      </c>
      <c r="E23" s="300" t="s">
        <v>5</v>
      </c>
      <c r="G23" s="294" t="s">
        <v>119</v>
      </c>
      <c r="H23" s="299" t="s">
        <v>120</v>
      </c>
      <c r="I23" s="300" t="s">
        <v>121</v>
      </c>
      <c r="K23" s="301" t="s">
        <v>17</v>
      </c>
    </row>
    <row r="24" spans="1:11">
      <c r="A24" s="302">
        <v>2.1</v>
      </c>
      <c r="B24" s="326"/>
      <c r="C24" s="326"/>
      <c r="D24" s="327"/>
      <c r="E24" s="328"/>
      <c r="G24" s="329"/>
      <c r="H24" s="330"/>
      <c r="I24" s="331"/>
      <c r="J24" s="308"/>
      <c r="K24" s="332"/>
    </row>
    <row r="25" spans="1:11">
      <c r="A25" s="302">
        <v>2.2000000000000002</v>
      </c>
      <c r="B25" s="333"/>
      <c r="C25" s="333"/>
      <c r="D25" s="334"/>
      <c r="E25" s="335"/>
      <c r="G25" s="336"/>
      <c r="H25" s="337"/>
      <c r="I25" s="338"/>
      <c r="J25" s="308"/>
      <c r="K25" s="332"/>
    </row>
    <row r="26" spans="1:11">
      <c r="A26" s="322">
        <v>2.2999999999999998</v>
      </c>
      <c r="B26" s="340"/>
      <c r="C26" s="340"/>
      <c r="D26" s="341"/>
      <c r="E26" s="342"/>
      <c r="G26" s="343"/>
      <c r="H26" s="344"/>
      <c r="I26" s="345"/>
      <c r="J26" s="308"/>
      <c r="K26" s="346"/>
    </row>
    <row r="27" spans="1:11">
      <c r="A27" s="527" t="s">
        <v>84</v>
      </c>
      <c r="B27" s="527"/>
      <c r="C27" s="527"/>
      <c r="D27" s="527"/>
      <c r="E27" s="527"/>
      <c r="F27" s="527"/>
      <c r="G27" s="527"/>
      <c r="H27" s="527"/>
      <c r="I27" s="527"/>
      <c r="J27" s="308"/>
      <c r="K27" s="347">
        <f>K19</f>
        <v>4</v>
      </c>
    </row>
    <row r="29" spans="1:11" ht="15.75" customHeight="1">
      <c r="A29" s="287" t="s">
        <v>11</v>
      </c>
      <c r="B29" s="288"/>
      <c r="C29" s="288"/>
      <c r="D29" s="289"/>
      <c r="E29" s="366"/>
      <c r="F29" s="290"/>
      <c r="G29" s="521"/>
      <c r="H29" s="522"/>
      <c r="I29" s="523"/>
      <c r="J29" s="291"/>
      <c r="K29" s="541"/>
    </row>
    <row r="30" spans="1:11" ht="34.25" customHeight="1">
      <c r="A30" s="532" t="s">
        <v>52</v>
      </c>
      <c r="B30" s="533"/>
      <c r="C30" s="533"/>
      <c r="D30" s="533"/>
      <c r="E30" s="534"/>
      <c r="F30" s="293"/>
      <c r="G30" s="524"/>
      <c r="H30" s="525"/>
      <c r="I30" s="526"/>
      <c r="J30" s="293"/>
      <c r="K30" s="542"/>
    </row>
    <row r="31" spans="1:11" s="298" customFormat="1" ht="60" customHeight="1">
      <c r="A31" s="294" t="s">
        <v>1</v>
      </c>
      <c r="B31" s="299" t="s">
        <v>2</v>
      </c>
      <c r="C31" s="299" t="s">
        <v>3</v>
      </c>
      <c r="D31" s="321" t="s">
        <v>4</v>
      </c>
      <c r="E31" s="300" t="s">
        <v>5</v>
      </c>
      <c r="G31" s="294" t="s">
        <v>119</v>
      </c>
      <c r="H31" s="299" t="s">
        <v>120</v>
      </c>
      <c r="I31" s="300" t="s">
        <v>121</v>
      </c>
      <c r="K31" s="301" t="s">
        <v>17</v>
      </c>
    </row>
    <row r="32" spans="1:11">
      <c r="A32" s="302">
        <v>3.1</v>
      </c>
      <c r="B32" t="s">
        <v>73</v>
      </c>
      <c r="C32" t="s">
        <v>74</v>
      </c>
      <c r="D32" s="53">
        <v>24585</v>
      </c>
      <c r="E32" s="277" t="s">
        <v>8</v>
      </c>
      <c r="G32" s="303" t="s">
        <v>7</v>
      </c>
      <c r="H32" s="304">
        <v>1</v>
      </c>
      <c r="I32" s="305">
        <v>1</v>
      </c>
      <c r="J32" s="308"/>
      <c r="K32" s="306">
        <v>1</v>
      </c>
    </row>
    <row r="33" spans="1:11">
      <c r="A33" s="302">
        <v>3.2</v>
      </c>
      <c r="B33" t="s">
        <v>75</v>
      </c>
      <c r="C33" t="s">
        <v>76</v>
      </c>
      <c r="D33" s="53">
        <v>26567</v>
      </c>
      <c r="E33" s="24" t="s">
        <v>8</v>
      </c>
      <c r="G33" s="307" t="s">
        <v>7</v>
      </c>
      <c r="H33" s="308">
        <v>2</v>
      </c>
      <c r="I33" s="309">
        <v>1</v>
      </c>
      <c r="J33" s="308"/>
      <c r="K33" s="306">
        <v>1</v>
      </c>
    </row>
    <row r="34" spans="1:11">
      <c r="A34" s="302">
        <v>3.3</v>
      </c>
      <c r="B34" t="s">
        <v>77</v>
      </c>
      <c r="C34" t="s">
        <v>78</v>
      </c>
      <c r="D34" s="53">
        <v>30524</v>
      </c>
      <c r="E34" s="24" t="s">
        <v>6</v>
      </c>
      <c r="G34" s="307" t="s">
        <v>7</v>
      </c>
      <c r="H34" s="308">
        <v>1</v>
      </c>
      <c r="I34" s="309">
        <v>1</v>
      </c>
      <c r="J34" s="308"/>
      <c r="K34" s="306">
        <v>1</v>
      </c>
    </row>
    <row r="35" spans="1:11">
      <c r="A35" s="348">
        <v>3.4</v>
      </c>
      <c r="B35" s="33" t="s">
        <v>69</v>
      </c>
      <c r="C35" s="33" t="s">
        <v>70</v>
      </c>
      <c r="D35" s="54">
        <v>30057</v>
      </c>
      <c r="E35" s="25" t="s">
        <v>8</v>
      </c>
      <c r="G35" s="312" t="s">
        <v>7</v>
      </c>
      <c r="H35" s="313">
        <v>2</v>
      </c>
      <c r="I35" s="314">
        <v>1</v>
      </c>
      <c r="J35" s="308"/>
      <c r="K35" s="315">
        <v>1</v>
      </c>
    </row>
    <row r="36" spans="1:11">
      <c r="A36" s="519" t="s">
        <v>86</v>
      </c>
      <c r="B36" s="519"/>
      <c r="C36" s="519"/>
      <c r="D36" s="519"/>
      <c r="E36" s="519"/>
      <c r="F36" s="519"/>
      <c r="G36" s="519"/>
      <c r="H36" s="519"/>
      <c r="I36" s="519"/>
      <c r="J36" s="308"/>
      <c r="K36" s="316">
        <f>SUM(K27,K32,K33,K34,K35)</f>
        <v>8</v>
      </c>
    </row>
    <row r="38" spans="1:11" s="351" customFormat="1" ht="15.75" customHeight="1">
      <c r="A38" s="287" t="s">
        <v>12</v>
      </c>
      <c r="B38" s="349"/>
      <c r="C38" s="349"/>
      <c r="D38" s="350"/>
      <c r="E38" s="369"/>
      <c r="F38" s="290"/>
      <c r="G38" s="535"/>
      <c r="H38" s="536"/>
      <c r="I38" s="537"/>
      <c r="J38" s="291"/>
      <c r="K38" s="541"/>
    </row>
    <row r="39" spans="1:11" s="351" customFormat="1" ht="26.5" customHeight="1">
      <c r="A39" s="532" t="s">
        <v>53</v>
      </c>
      <c r="B39" s="533"/>
      <c r="C39" s="533"/>
      <c r="D39" s="533"/>
      <c r="E39" s="534"/>
      <c r="F39" s="370"/>
      <c r="G39" s="538"/>
      <c r="H39" s="539"/>
      <c r="I39" s="540"/>
      <c r="J39" s="293"/>
      <c r="K39" s="542"/>
    </row>
    <row r="40" spans="1:11" s="298" customFormat="1" ht="60" customHeight="1">
      <c r="A40" s="294" t="s">
        <v>1</v>
      </c>
      <c r="B40" s="299" t="s">
        <v>2</v>
      </c>
      <c r="C40" s="299" t="s">
        <v>3</v>
      </c>
      <c r="D40" s="321" t="s">
        <v>4</v>
      </c>
      <c r="E40" s="300" t="s">
        <v>5</v>
      </c>
      <c r="F40" s="352"/>
      <c r="G40" s="353" t="s">
        <v>119</v>
      </c>
      <c r="H40" s="354" t="s">
        <v>120</v>
      </c>
      <c r="I40" s="355" t="s">
        <v>121</v>
      </c>
      <c r="J40" s="352"/>
      <c r="K40" s="301" t="s">
        <v>17</v>
      </c>
    </row>
    <row r="41" spans="1:11">
      <c r="A41" s="294">
        <v>4.0999999999999996</v>
      </c>
      <c r="B41" s="356"/>
      <c r="C41" s="356"/>
      <c r="D41" s="357"/>
      <c r="E41" s="358"/>
      <c r="F41" s="359"/>
      <c r="G41" s="360"/>
      <c r="H41" s="361"/>
      <c r="I41" s="362"/>
      <c r="J41" s="363"/>
      <c r="K41" s="364"/>
    </row>
    <row r="42" spans="1:11">
      <c r="A42" s="519" t="s">
        <v>85</v>
      </c>
      <c r="B42" s="519"/>
      <c r="C42" s="519"/>
      <c r="D42" s="519"/>
      <c r="E42" s="519"/>
      <c r="F42" s="519"/>
      <c r="G42" s="519"/>
      <c r="H42" s="519"/>
      <c r="I42" s="519"/>
      <c r="K42" s="365">
        <f>K36</f>
        <v>8</v>
      </c>
    </row>
  </sheetData>
  <sheetProtection algorithmName="SHA-512" hashValue="2sHjWyECSu8yFTfGESKTCSulgIVCmDdpKLyK0G5HkYr6u/GWuVf2TEmxscp4qj4UYChzo2wlsi6Kqnr1jY96dQ==" saltValue="JN0Fe44JbFaaGx9/NTdAOQ==" spinCount="100000" sheet="1" formatCells="0" formatColumns="0" formatRows="0" sort="0"/>
  <mergeCells count="21">
    <mergeCell ref="K11:K12"/>
    <mergeCell ref="A12:E12"/>
    <mergeCell ref="K38:K39"/>
    <mergeCell ref="A39:E39"/>
    <mergeCell ref="K21:K22"/>
    <mergeCell ref="K29:K30"/>
    <mergeCell ref="A3:E3"/>
    <mergeCell ref="A4:E4"/>
    <mergeCell ref="A5:E5"/>
    <mergeCell ref="A8:I8"/>
    <mergeCell ref="A42:I42"/>
    <mergeCell ref="G21:I22"/>
    <mergeCell ref="A22:E22"/>
    <mergeCell ref="A27:I27"/>
    <mergeCell ref="G29:I30"/>
    <mergeCell ref="A30:E30"/>
    <mergeCell ref="A36:I36"/>
    <mergeCell ref="G38:I39"/>
    <mergeCell ref="A19:I19"/>
    <mergeCell ref="G11:I12"/>
    <mergeCell ref="A7:I7"/>
  </mergeCells>
  <pageMargins left="0.75" right="0.75" top="1" bottom="1" header="0.5" footer="0.5"/>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2"/>
  <sheetViews>
    <sheetView zoomScaleNormal="100" workbookViewId="0"/>
  </sheetViews>
  <sheetFormatPr defaultColWidth="11.1640625" defaultRowHeight="15.5"/>
  <cols>
    <col min="1" max="1" width="7.1640625" style="284" customWidth="1"/>
    <col min="2" max="3" width="14.6640625" style="282" customWidth="1"/>
    <col min="4" max="4" width="14.6640625" style="285" customWidth="1"/>
    <col min="5" max="5" width="5.6640625" style="282" customWidth="1"/>
    <col min="6" max="6" width="0.5" style="282" customWidth="1"/>
    <col min="7" max="9" width="18.1640625" style="282" customWidth="1"/>
    <col min="10" max="10" width="0.5" style="282" customWidth="1"/>
    <col min="11" max="11" width="17" style="282" customWidth="1"/>
    <col min="12" max="16384" width="11.1640625" style="282"/>
  </cols>
  <sheetData>
    <row r="1" spans="1:11" ht="30">
      <c r="A1" s="435" t="s">
        <v>122</v>
      </c>
    </row>
    <row r="2" spans="1:11" ht="16" thickBot="1">
      <c r="A2"/>
    </row>
    <row r="3" spans="1:11" ht="36" customHeight="1">
      <c r="A3" s="494" t="s">
        <v>228</v>
      </c>
      <c r="B3" s="495"/>
      <c r="C3" s="495"/>
      <c r="D3" s="495"/>
      <c r="E3" s="496"/>
      <c r="F3" s="298"/>
      <c r="G3" s="298"/>
      <c r="H3" s="298"/>
      <c r="I3" s="298"/>
    </row>
    <row r="4" spans="1:11" ht="36" customHeight="1">
      <c r="A4" s="497" t="s">
        <v>260</v>
      </c>
      <c r="B4" s="498"/>
      <c r="C4" s="498"/>
      <c r="D4" s="498"/>
      <c r="E4" s="499"/>
      <c r="F4" s="298"/>
      <c r="G4" s="298"/>
      <c r="H4" s="298"/>
      <c r="I4" s="298"/>
    </row>
    <row r="5" spans="1:11" ht="123" customHeight="1" thickBot="1">
      <c r="A5" s="500" t="s">
        <v>263</v>
      </c>
      <c r="B5" s="501"/>
      <c r="C5" s="501"/>
      <c r="D5" s="501"/>
      <c r="E5" s="502"/>
      <c r="F5" s="298"/>
      <c r="G5" s="298"/>
      <c r="H5" s="298"/>
      <c r="I5" s="298"/>
    </row>
    <row r="6" spans="1:11">
      <c r="A6" s="407"/>
      <c r="B6" s="298"/>
      <c r="C6" s="298"/>
      <c r="D6" s="437"/>
      <c r="E6" s="298"/>
      <c r="F6" s="298"/>
      <c r="G6" s="298"/>
      <c r="H6" s="298"/>
      <c r="I6" s="298"/>
    </row>
    <row r="7" spans="1:11" ht="17" customHeight="1">
      <c r="A7" s="466" t="s">
        <v>268</v>
      </c>
      <c r="B7" s="466"/>
      <c r="C7" s="466"/>
      <c r="D7" s="466"/>
      <c r="E7" s="466"/>
      <c r="F7" s="466"/>
      <c r="G7" s="466"/>
      <c r="H7" s="466"/>
      <c r="I7" s="466"/>
    </row>
    <row r="8" spans="1:11" s="438" customFormat="1" ht="36" customHeight="1">
      <c r="A8" s="543" t="s">
        <v>207</v>
      </c>
      <c r="B8" s="543"/>
      <c r="C8" s="543"/>
      <c r="D8" s="543"/>
      <c r="E8" s="543"/>
      <c r="F8" s="543"/>
      <c r="G8" s="543"/>
      <c r="H8" s="543"/>
      <c r="I8" s="543"/>
    </row>
    <row r="10" spans="1:11">
      <c r="I10" s="286"/>
    </row>
    <row r="11" spans="1:11" ht="15.75" customHeight="1">
      <c r="A11" s="287" t="s">
        <v>0</v>
      </c>
      <c r="B11" s="288"/>
      <c r="C11" s="288"/>
      <c r="D11" s="289"/>
      <c r="E11" s="366"/>
      <c r="F11" s="290"/>
      <c r="G11" s="521"/>
      <c r="H11" s="522"/>
      <c r="I11" s="523"/>
      <c r="J11" s="293"/>
      <c r="K11" s="547"/>
    </row>
    <row r="12" spans="1:11" ht="29" customHeight="1">
      <c r="A12" s="532" t="s">
        <v>114</v>
      </c>
      <c r="B12" s="533"/>
      <c r="C12" s="533"/>
      <c r="D12" s="533"/>
      <c r="E12" s="534"/>
      <c r="F12" s="293"/>
      <c r="G12" s="524"/>
      <c r="H12" s="525"/>
      <c r="I12" s="526"/>
      <c r="J12" s="293"/>
      <c r="K12" s="548"/>
    </row>
    <row r="13" spans="1:11" s="371" customFormat="1" ht="93.75" customHeight="1">
      <c r="A13" s="294" t="s">
        <v>1</v>
      </c>
      <c r="B13" s="295" t="s">
        <v>2</v>
      </c>
      <c r="C13" s="295" t="s">
        <v>3</v>
      </c>
      <c r="D13" s="296" t="s">
        <v>4</v>
      </c>
      <c r="E13" s="297" t="s">
        <v>5</v>
      </c>
      <c r="G13" s="372" t="s">
        <v>153</v>
      </c>
      <c r="H13" s="295" t="s">
        <v>154</v>
      </c>
      <c r="I13" s="297" t="s">
        <v>155</v>
      </c>
      <c r="K13" s="373" t="s">
        <v>17</v>
      </c>
    </row>
    <row r="14" spans="1:11">
      <c r="A14" s="302">
        <v>1.1000000000000001</v>
      </c>
      <c r="B14" s="20" t="s">
        <v>63</v>
      </c>
      <c r="C14" s="20" t="s">
        <v>64</v>
      </c>
      <c r="D14" s="60">
        <v>36648</v>
      </c>
      <c r="E14" s="277" t="s">
        <v>6</v>
      </c>
      <c r="G14" s="303" t="s">
        <v>7</v>
      </c>
      <c r="H14" s="304">
        <v>2</v>
      </c>
      <c r="I14" s="305">
        <v>2</v>
      </c>
      <c r="K14" s="306">
        <v>2</v>
      </c>
    </row>
    <row r="15" spans="1:11">
      <c r="A15" s="302">
        <v>1.2</v>
      </c>
      <c r="B15" t="s">
        <v>65</v>
      </c>
      <c r="C15" t="s">
        <v>66</v>
      </c>
      <c r="D15" s="53">
        <v>23114</v>
      </c>
      <c r="E15" s="24" t="s">
        <v>6</v>
      </c>
      <c r="G15" s="307" t="s">
        <v>7</v>
      </c>
      <c r="H15" s="308">
        <v>2</v>
      </c>
      <c r="I15" s="309">
        <v>1</v>
      </c>
      <c r="K15" s="306">
        <v>1</v>
      </c>
    </row>
    <row r="16" spans="1:11">
      <c r="A16" s="302">
        <v>1.3</v>
      </c>
      <c r="B16" t="s">
        <v>67</v>
      </c>
      <c r="C16" t="s">
        <v>68</v>
      </c>
      <c r="D16" s="53">
        <v>34625</v>
      </c>
      <c r="E16" s="24" t="s">
        <v>6</v>
      </c>
      <c r="G16" s="307" t="s">
        <v>7</v>
      </c>
      <c r="H16" s="308">
        <v>2</v>
      </c>
      <c r="I16" s="309">
        <v>0</v>
      </c>
      <c r="K16" s="306">
        <v>0</v>
      </c>
    </row>
    <row r="17" spans="1:11">
      <c r="A17" s="302">
        <v>1.4</v>
      </c>
      <c r="B17" t="s">
        <v>69</v>
      </c>
      <c r="C17" t="s">
        <v>70</v>
      </c>
      <c r="D17" s="53">
        <v>30057</v>
      </c>
      <c r="E17" s="24" t="s">
        <v>8</v>
      </c>
      <c r="G17" s="307" t="s">
        <v>7</v>
      </c>
      <c r="H17" s="308">
        <v>1</v>
      </c>
      <c r="I17" s="309">
        <v>0</v>
      </c>
      <c r="K17" s="306">
        <v>0</v>
      </c>
    </row>
    <row r="18" spans="1:11">
      <c r="A18" s="310">
        <v>1.5</v>
      </c>
      <c r="B18" s="33" t="s">
        <v>71</v>
      </c>
      <c r="C18" s="33" t="s">
        <v>72</v>
      </c>
      <c r="D18" s="54">
        <v>24976</v>
      </c>
      <c r="E18" s="25" t="s">
        <v>6</v>
      </c>
      <c r="G18" s="312" t="s">
        <v>7</v>
      </c>
      <c r="H18" s="313">
        <v>2</v>
      </c>
      <c r="I18" s="314">
        <v>1</v>
      </c>
      <c r="K18" s="315">
        <v>1</v>
      </c>
    </row>
    <row r="19" spans="1:11">
      <c r="A19" s="519" t="s">
        <v>82</v>
      </c>
      <c r="B19" s="519"/>
      <c r="C19" s="519"/>
      <c r="D19" s="519"/>
      <c r="E19" s="519"/>
      <c r="F19" s="519"/>
      <c r="G19" s="519"/>
      <c r="H19" s="519"/>
      <c r="I19" s="519"/>
      <c r="K19" s="316">
        <f>SUM(K14:K18)</f>
        <v>4</v>
      </c>
    </row>
    <row r="21" spans="1:11" ht="15.75" customHeight="1">
      <c r="A21" s="287" t="s">
        <v>9</v>
      </c>
      <c r="B21" s="288"/>
      <c r="C21" s="288"/>
      <c r="D21" s="289"/>
      <c r="E21" s="366"/>
      <c r="F21" s="290"/>
      <c r="G21" s="521"/>
      <c r="H21" s="522"/>
      <c r="I21" s="523"/>
      <c r="J21" s="293"/>
      <c r="K21" s="547"/>
    </row>
    <row r="22" spans="1:11" ht="30.75" customHeight="1">
      <c r="A22" s="532" t="s">
        <v>10</v>
      </c>
      <c r="B22" s="533"/>
      <c r="C22" s="533"/>
      <c r="D22" s="533"/>
      <c r="E22" s="534"/>
      <c r="F22" s="293"/>
      <c r="G22" s="524"/>
      <c r="H22" s="525"/>
      <c r="I22" s="526"/>
      <c r="J22" s="293"/>
      <c r="K22" s="548"/>
    </row>
    <row r="23" spans="1:11" s="371" customFormat="1" ht="95.25" customHeight="1">
      <c r="A23" s="294" t="s">
        <v>1</v>
      </c>
      <c r="B23" s="295" t="s">
        <v>2</v>
      </c>
      <c r="C23" s="295" t="s">
        <v>3</v>
      </c>
      <c r="D23" s="321" t="s">
        <v>4</v>
      </c>
      <c r="E23" s="297" t="s">
        <v>5</v>
      </c>
      <c r="G23" s="372" t="s">
        <v>153</v>
      </c>
      <c r="H23" s="295" t="s">
        <v>154</v>
      </c>
      <c r="I23" s="297" t="s">
        <v>155</v>
      </c>
      <c r="K23" s="373" t="s">
        <v>123</v>
      </c>
    </row>
    <row r="24" spans="1:11">
      <c r="A24" s="302">
        <v>2.1</v>
      </c>
      <c r="B24" s="326"/>
      <c r="C24" s="326"/>
      <c r="D24" s="327"/>
      <c r="E24" s="328"/>
      <c r="G24" s="329"/>
      <c r="H24" s="330"/>
      <c r="I24" s="331"/>
      <c r="J24" s="308"/>
      <c r="K24" s="332"/>
    </row>
    <row r="25" spans="1:11" s="283" customFormat="1">
      <c r="A25" s="302">
        <v>2.2000000000000002</v>
      </c>
      <c r="B25" s="333"/>
      <c r="C25" s="333"/>
      <c r="D25" s="334"/>
      <c r="E25" s="335"/>
      <c r="F25" s="282"/>
      <c r="G25" s="336"/>
      <c r="H25" s="337"/>
      <c r="I25" s="338"/>
      <c r="J25" s="308"/>
      <c r="K25" s="332"/>
    </row>
    <row r="26" spans="1:11" s="283" customFormat="1">
      <c r="A26" s="322">
        <v>2.2999999999999998</v>
      </c>
      <c r="B26" s="340"/>
      <c r="C26" s="340"/>
      <c r="D26" s="341"/>
      <c r="E26" s="342"/>
      <c r="F26" s="282"/>
      <c r="G26" s="343"/>
      <c r="H26" s="344"/>
      <c r="I26" s="345"/>
      <c r="J26" s="308"/>
      <c r="K26" s="346"/>
    </row>
    <row r="27" spans="1:11" s="283" customFormat="1">
      <c r="A27" s="527" t="s">
        <v>84</v>
      </c>
      <c r="B27" s="527"/>
      <c r="C27" s="527"/>
      <c r="D27" s="527"/>
      <c r="E27" s="527"/>
      <c r="F27" s="527"/>
      <c r="G27" s="527"/>
      <c r="H27" s="527"/>
      <c r="I27" s="527"/>
      <c r="J27" s="308"/>
      <c r="K27" s="347">
        <f>K19</f>
        <v>4</v>
      </c>
    </row>
    <row r="29" spans="1:11" ht="15.75" customHeight="1">
      <c r="A29" s="287" t="s">
        <v>11</v>
      </c>
      <c r="B29" s="288"/>
      <c r="C29" s="288"/>
      <c r="D29" s="289"/>
      <c r="E29" s="366"/>
      <c r="F29" s="290"/>
      <c r="G29" s="521"/>
      <c r="H29" s="528"/>
      <c r="I29" s="529"/>
      <c r="J29" s="291"/>
      <c r="K29" s="547"/>
    </row>
    <row r="30" spans="1:11" ht="15.75" customHeight="1">
      <c r="A30" s="317" t="s">
        <v>52</v>
      </c>
      <c r="B30" s="318"/>
      <c r="C30" s="318"/>
      <c r="D30" s="319"/>
      <c r="E30" s="368"/>
      <c r="F30" s="293"/>
      <c r="G30" s="524"/>
      <c r="H30" s="544"/>
      <c r="I30" s="545"/>
      <c r="J30" s="293"/>
      <c r="K30" s="548"/>
    </row>
    <row r="31" spans="1:11" s="371" customFormat="1" ht="93.75" customHeight="1">
      <c r="A31" s="294" t="s">
        <v>1</v>
      </c>
      <c r="B31" s="295" t="s">
        <v>2</v>
      </c>
      <c r="C31" s="295" t="s">
        <v>3</v>
      </c>
      <c r="D31" s="321" t="s">
        <v>4</v>
      </c>
      <c r="E31" s="297" t="s">
        <v>5</v>
      </c>
      <c r="G31" s="372" t="s">
        <v>153</v>
      </c>
      <c r="H31" s="295" t="s">
        <v>154</v>
      </c>
      <c r="I31" s="297" t="s">
        <v>155</v>
      </c>
      <c r="K31" s="373" t="s">
        <v>123</v>
      </c>
    </row>
    <row r="32" spans="1:11">
      <c r="A32" s="302">
        <v>3.1</v>
      </c>
      <c r="B32" t="s">
        <v>73</v>
      </c>
      <c r="C32" t="s">
        <v>74</v>
      </c>
      <c r="D32" s="53">
        <v>24585</v>
      </c>
      <c r="E32" s="277" t="s">
        <v>8</v>
      </c>
      <c r="G32" s="303" t="s">
        <v>7</v>
      </c>
      <c r="H32" s="304">
        <v>1</v>
      </c>
      <c r="I32" s="305">
        <v>1</v>
      </c>
      <c r="J32" s="308"/>
      <c r="K32" s="306">
        <v>1</v>
      </c>
    </row>
    <row r="33" spans="1:11">
      <c r="A33" s="302">
        <v>3.2</v>
      </c>
      <c r="B33" t="s">
        <v>75</v>
      </c>
      <c r="C33" t="s">
        <v>76</v>
      </c>
      <c r="D33" s="53">
        <v>26567</v>
      </c>
      <c r="E33" s="24" t="s">
        <v>8</v>
      </c>
      <c r="G33" s="307" t="s">
        <v>7</v>
      </c>
      <c r="H33" s="308">
        <v>2</v>
      </c>
      <c r="I33" s="309">
        <v>1</v>
      </c>
      <c r="J33" s="308"/>
      <c r="K33" s="306">
        <v>1</v>
      </c>
    </row>
    <row r="34" spans="1:11">
      <c r="A34" s="302">
        <v>3.3</v>
      </c>
      <c r="B34" t="s">
        <v>77</v>
      </c>
      <c r="C34" t="s">
        <v>78</v>
      </c>
      <c r="D34" s="53">
        <v>30524</v>
      </c>
      <c r="E34" s="24" t="s">
        <v>6</v>
      </c>
      <c r="G34" s="307" t="s">
        <v>7</v>
      </c>
      <c r="H34" s="308">
        <v>1</v>
      </c>
      <c r="I34" s="309">
        <v>1</v>
      </c>
      <c r="J34" s="308"/>
      <c r="K34" s="306">
        <v>1</v>
      </c>
    </row>
    <row r="35" spans="1:11">
      <c r="A35" s="348">
        <v>3.4</v>
      </c>
      <c r="B35" s="33" t="s">
        <v>69</v>
      </c>
      <c r="C35" s="33" t="s">
        <v>70</v>
      </c>
      <c r="D35" s="54">
        <v>30057</v>
      </c>
      <c r="E35" s="25" t="s">
        <v>8</v>
      </c>
      <c r="G35" s="312" t="s">
        <v>7</v>
      </c>
      <c r="H35" s="313">
        <v>2</v>
      </c>
      <c r="I35" s="314">
        <v>1</v>
      </c>
      <c r="J35" s="308"/>
      <c r="K35" s="315">
        <v>1</v>
      </c>
    </row>
    <row r="36" spans="1:11">
      <c r="A36" s="519" t="s">
        <v>86</v>
      </c>
      <c r="B36" s="519"/>
      <c r="C36" s="519"/>
      <c r="D36" s="519"/>
      <c r="E36" s="519"/>
      <c r="F36" s="519"/>
      <c r="G36" s="519"/>
      <c r="H36" s="519"/>
      <c r="I36" s="519"/>
      <c r="J36" s="308"/>
      <c r="K36" s="316">
        <f>SUM(K27,K32,K33,K34,K35)</f>
        <v>8</v>
      </c>
    </row>
    <row r="38" spans="1:11" s="351" customFormat="1" ht="15.75" customHeight="1">
      <c r="A38" s="287" t="s">
        <v>12</v>
      </c>
      <c r="B38" s="349"/>
      <c r="C38" s="349"/>
      <c r="D38" s="350"/>
      <c r="E38" s="369"/>
      <c r="F38" s="290"/>
      <c r="G38" s="535"/>
      <c r="H38" s="536"/>
      <c r="I38" s="546"/>
      <c r="J38" s="291"/>
      <c r="K38" s="547"/>
    </row>
    <row r="39" spans="1:11" s="351" customFormat="1" ht="15.75" customHeight="1">
      <c r="A39" s="317" t="s">
        <v>53</v>
      </c>
      <c r="B39" s="374"/>
      <c r="C39" s="374"/>
      <c r="D39" s="375"/>
      <c r="E39" s="376"/>
      <c r="F39" s="370"/>
      <c r="G39" s="524"/>
      <c r="H39" s="544"/>
      <c r="I39" s="545"/>
      <c r="J39" s="293"/>
      <c r="K39" s="548"/>
    </row>
    <row r="40" spans="1:11" s="371" customFormat="1" ht="95.25" customHeight="1">
      <c r="A40" s="294" t="s">
        <v>1</v>
      </c>
      <c r="B40" s="295" t="s">
        <v>2</v>
      </c>
      <c r="C40" s="295" t="s">
        <v>3</v>
      </c>
      <c r="D40" s="321" t="s">
        <v>4</v>
      </c>
      <c r="E40" s="297" t="s">
        <v>5</v>
      </c>
      <c r="F40" s="377"/>
      <c r="G40" s="372" t="s">
        <v>153</v>
      </c>
      <c r="H40" s="295" t="s">
        <v>154</v>
      </c>
      <c r="I40" s="297" t="s">
        <v>155</v>
      </c>
      <c r="J40" s="377"/>
      <c r="K40" s="373" t="s">
        <v>123</v>
      </c>
    </row>
    <row r="41" spans="1:11">
      <c r="A41" s="378">
        <v>4.0999999999999996</v>
      </c>
      <c r="B41" s="356"/>
      <c r="C41" s="356"/>
      <c r="D41" s="357"/>
      <c r="E41" s="358"/>
      <c r="F41" s="379"/>
      <c r="G41" s="360"/>
      <c r="H41" s="361"/>
      <c r="I41" s="362"/>
      <c r="J41" s="380"/>
      <c r="K41" s="364"/>
    </row>
    <row r="42" spans="1:11">
      <c r="A42" s="519" t="s">
        <v>85</v>
      </c>
      <c r="B42" s="519"/>
      <c r="C42" s="519"/>
      <c r="D42" s="519"/>
      <c r="E42" s="519"/>
      <c r="F42" s="519"/>
      <c r="G42" s="519"/>
      <c r="H42" s="519"/>
      <c r="I42" s="519"/>
      <c r="K42" s="365">
        <f>K36</f>
        <v>8</v>
      </c>
    </row>
  </sheetData>
  <sheetProtection algorithmName="SHA-512" hashValue="YwpXTWikZmGNUnfzeue1F6ztM8TI5FjSawUQzWzHdAtv5tP8nt2QDlOZo+vrHjwPldEF6NClEt8qXbcgJ0k25g==" saltValue="f/mg6BCTWIosHXYT/Ib5mQ==" spinCount="100000" sheet="1" formatCells="0" formatColumns="0" formatRows="0" sort="0"/>
  <mergeCells count="21">
    <mergeCell ref="K11:K12"/>
    <mergeCell ref="A12:E12"/>
    <mergeCell ref="K38:K39"/>
    <mergeCell ref="G39:I39"/>
    <mergeCell ref="K21:K22"/>
    <mergeCell ref="K29:K30"/>
    <mergeCell ref="A3:E3"/>
    <mergeCell ref="A4:E4"/>
    <mergeCell ref="A5:E5"/>
    <mergeCell ref="A8:I8"/>
    <mergeCell ref="A42:I42"/>
    <mergeCell ref="G21:I22"/>
    <mergeCell ref="A22:E22"/>
    <mergeCell ref="A27:I27"/>
    <mergeCell ref="G29:I29"/>
    <mergeCell ref="G30:I30"/>
    <mergeCell ref="A36:I36"/>
    <mergeCell ref="G38:I38"/>
    <mergeCell ref="A19:I19"/>
    <mergeCell ref="G11:I12"/>
    <mergeCell ref="A7:I7"/>
  </mergeCells>
  <pageMargins left="0.75" right="0.75" top="1" bottom="1" header="0.5" footer="0.5"/>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6"/>
  <sheetViews>
    <sheetView tabSelected="1" zoomScaleNormal="100" workbookViewId="0"/>
  </sheetViews>
  <sheetFormatPr defaultColWidth="11.1640625" defaultRowHeight="15.5"/>
  <cols>
    <col min="1" max="1" width="7.33203125" style="2" customWidth="1"/>
    <col min="2" max="4" width="16.1640625" customWidth="1"/>
    <col min="5" max="5" width="6" customWidth="1"/>
    <col min="6" max="6" width="0.6640625" customWidth="1"/>
    <col min="7" max="7" width="46.33203125" customWidth="1"/>
    <col min="8" max="8" width="38" customWidth="1"/>
    <col min="9" max="9" width="32.6640625" customWidth="1"/>
    <col min="10" max="10" width="35.83203125" customWidth="1"/>
    <col min="11" max="11" width="42.5" customWidth="1"/>
    <col min="12" max="13" width="0.6640625" customWidth="1"/>
    <col min="14" max="14" width="12.1640625" customWidth="1"/>
  </cols>
  <sheetData>
    <row r="1" spans="1:14" ht="30">
      <c r="A1" s="435" t="s">
        <v>145</v>
      </c>
    </row>
    <row r="2" spans="1:14" ht="16" thickBot="1">
      <c r="A2"/>
    </row>
    <row r="3" spans="1:14" ht="36" customHeight="1">
      <c r="A3" s="494" t="s">
        <v>231</v>
      </c>
      <c r="B3" s="495"/>
      <c r="C3" s="495"/>
      <c r="D3" s="495"/>
      <c r="E3" s="496"/>
      <c r="F3" s="407"/>
      <c r="G3" s="407"/>
      <c r="H3" s="407"/>
      <c r="I3" s="407"/>
      <c r="J3" s="407"/>
      <c r="K3" s="407"/>
    </row>
    <row r="4" spans="1:14" ht="18" customHeight="1">
      <c r="A4" s="497" t="s">
        <v>254</v>
      </c>
      <c r="B4" s="498"/>
      <c r="C4" s="498"/>
      <c r="D4" s="498"/>
      <c r="E4" s="499"/>
      <c r="F4" s="407"/>
      <c r="G4" s="407"/>
      <c r="H4" s="407"/>
      <c r="I4" s="407"/>
      <c r="J4" s="407"/>
      <c r="K4" s="407"/>
    </row>
    <row r="5" spans="1:14" ht="224" customHeight="1" thickBot="1">
      <c r="A5" s="500" t="s">
        <v>264</v>
      </c>
      <c r="B5" s="501"/>
      <c r="C5" s="501"/>
      <c r="D5" s="501"/>
      <c r="E5" s="502"/>
      <c r="F5" s="407"/>
      <c r="G5" s="407"/>
      <c r="H5" s="407"/>
      <c r="I5" s="407"/>
      <c r="J5" s="407"/>
      <c r="K5" s="407"/>
    </row>
    <row r="6" spans="1:14">
      <c r="A6" s="407"/>
      <c r="B6" s="407"/>
      <c r="C6" s="407"/>
      <c r="D6" s="407"/>
      <c r="E6" s="407"/>
      <c r="F6" s="407"/>
      <c r="G6" s="407"/>
      <c r="H6" s="407"/>
      <c r="I6" s="407"/>
      <c r="J6" s="407"/>
      <c r="K6" s="407"/>
    </row>
    <row r="7" spans="1:14" ht="17" customHeight="1">
      <c r="A7" s="466" t="s">
        <v>268</v>
      </c>
      <c r="B7" s="466"/>
      <c r="C7" s="466"/>
      <c r="D7" s="466"/>
      <c r="E7" s="466"/>
      <c r="F7" s="466"/>
      <c r="G7" s="466"/>
      <c r="H7" s="466"/>
      <c r="I7" s="466"/>
      <c r="J7" s="466"/>
      <c r="K7" s="466"/>
    </row>
    <row r="8" spans="1:14" ht="18" customHeight="1">
      <c r="A8" s="465" t="s">
        <v>204</v>
      </c>
      <c r="B8" s="465"/>
      <c r="C8" s="465"/>
      <c r="D8" s="465"/>
      <c r="E8" s="465"/>
      <c r="F8" s="465"/>
      <c r="G8" s="465"/>
      <c r="H8" s="465"/>
      <c r="I8" s="465"/>
      <c r="J8" s="465"/>
      <c r="K8" s="465"/>
    </row>
    <row r="9" spans="1:14" ht="36" customHeight="1">
      <c r="A9" s="465" t="s">
        <v>208</v>
      </c>
      <c r="B9" s="465"/>
      <c r="C9" s="465"/>
      <c r="D9" s="465"/>
      <c r="E9" s="465"/>
      <c r="F9" s="465"/>
      <c r="G9" s="465"/>
      <c r="H9" s="465"/>
      <c r="I9" s="465"/>
      <c r="J9" s="465"/>
      <c r="K9" s="465"/>
    </row>
    <row r="10" spans="1:14" ht="18" customHeight="1">
      <c r="A10" s="465" t="s">
        <v>209</v>
      </c>
      <c r="B10" s="465"/>
      <c r="C10" s="465"/>
      <c r="D10" s="465"/>
      <c r="E10" s="465"/>
      <c r="F10" s="465"/>
      <c r="G10" s="465"/>
      <c r="H10" s="465"/>
      <c r="I10" s="465"/>
      <c r="J10" s="465"/>
      <c r="K10" s="465"/>
    </row>
    <row r="11" spans="1:14" ht="18" customHeight="1">
      <c r="A11" s="465" t="s">
        <v>210</v>
      </c>
      <c r="B11" s="465"/>
      <c r="C11" s="465"/>
      <c r="D11" s="465"/>
      <c r="E11" s="465"/>
      <c r="F11" s="465"/>
      <c r="G11" s="465"/>
      <c r="H11" s="465"/>
      <c r="I11" s="465"/>
      <c r="J11" s="465"/>
      <c r="K11" s="465"/>
    </row>
    <row r="12" spans="1:14" ht="36" customHeight="1">
      <c r="A12" s="465" t="s">
        <v>265</v>
      </c>
      <c r="B12" s="465"/>
      <c r="C12" s="465"/>
      <c r="D12" s="465"/>
      <c r="E12" s="465"/>
      <c r="F12" s="465"/>
      <c r="G12" s="465"/>
      <c r="H12" s="465"/>
      <c r="I12" s="465"/>
      <c r="J12" s="465"/>
      <c r="K12" s="465"/>
    </row>
    <row r="15" spans="1:14" ht="15.75" customHeight="1">
      <c r="A15" s="29" t="s">
        <v>0</v>
      </c>
      <c r="B15" s="4"/>
      <c r="C15" s="4"/>
      <c r="D15" s="4"/>
      <c r="E15" s="4"/>
      <c r="F15" s="91"/>
      <c r="G15" s="467"/>
      <c r="H15" s="468"/>
      <c r="I15" s="468"/>
      <c r="J15" s="468"/>
      <c r="K15" s="469"/>
      <c r="L15" s="91"/>
      <c r="M15" s="91"/>
      <c r="N15" s="549"/>
    </row>
    <row r="16" spans="1:14" ht="32" customHeight="1">
      <c r="A16" s="484" t="s">
        <v>57</v>
      </c>
      <c r="B16" s="485"/>
      <c r="C16" s="485"/>
      <c r="D16" s="485"/>
      <c r="E16" s="486"/>
      <c r="F16" s="89"/>
      <c r="G16" s="473"/>
      <c r="H16" s="474"/>
      <c r="I16" s="474"/>
      <c r="J16" s="474"/>
      <c r="K16" s="475"/>
      <c r="L16" s="89"/>
      <c r="M16" s="89"/>
      <c r="N16" s="550"/>
    </row>
    <row r="17" spans="1:14" s="17" customFormat="1" ht="75" customHeight="1">
      <c r="A17" s="119" t="s">
        <v>1</v>
      </c>
      <c r="B17" s="14" t="s">
        <v>2</v>
      </c>
      <c r="C17" s="14" t="s">
        <v>3</v>
      </c>
      <c r="D17" s="61" t="s">
        <v>4</v>
      </c>
      <c r="E17" s="14" t="s">
        <v>5</v>
      </c>
      <c r="F17" s="88"/>
      <c r="G17" s="14" t="s">
        <v>107</v>
      </c>
      <c r="H17" s="84" t="s">
        <v>141</v>
      </c>
      <c r="I17" s="84" t="s">
        <v>142</v>
      </c>
      <c r="J17" s="84" t="s">
        <v>143</v>
      </c>
      <c r="K17" s="84" t="s">
        <v>144</v>
      </c>
      <c r="L17" s="88"/>
      <c r="M17" s="88"/>
      <c r="N17" s="16" t="s">
        <v>27</v>
      </c>
    </row>
    <row r="18" spans="1:14" s="17" customFormat="1">
      <c r="A18" s="71">
        <v>1.1000000000000001</v>
      </c>
      <c r="B18" s="20" t="s">
        <v>63</v>
      </c>
      <c r="C18" s="20" t="s">
        <v>64</v>
      </c>
      <c r="D18" s="60">
        <v>36648</v>
      </c>
      <c r="E18" s="20" t="s">
        <v>6</v>
      </c>
      <c r="F18" s="89"/>
      <c r="G18" s="13" t="s">
        <v>100</v>
      </c>
      <c r="H18" s="79">
        <v>3</v>
      </c>
      <c r="I18" s="79">
        <v>3</v>
      </c>
      <c r="J18" s="79">
        <v>3</v>
      </c>
      <c r="K18" s="79">
        <v>3</v>
      </c>
      <c r="L18" s="88"/>
      <c r="M18" s="88"/>
      <c r="N18" s="80">
        <v>3</v>
      </c>
    </row>
    <row r="19" spans="1:14" s="17" customFormat="1">
      <c r="A19" s="71">
        <v>1.2</v>
      </c>
      <c r="B19" t="s">
        <v>65</v>
      </c>
      <c r="C19" t="s">
        <v>66</v>
      </c>
      <c r="D19" s="53">
        <v>23114</v>
      </c>
      <c r="E19" t="s">
        <v>6</v>
      </c>
      <c r="F19" s="89"/>
      <c r="G19" s="149" t="s">
        <v>100</v>
      </c>
      <c r="H19" s="79">
        <v>2</v>
      </c>
      <c r="I19" s="79">
        <v>1</v>
      </c>
      <c r="J19" s="79">
        <v>2</v>
      </c>
      <c r="K19" s="79">
        <v>2</v>
      </c>
      <c r="L19" s="88"/>
      <c r="M19" s="88"/>
      <c r="N19" s="80">
        <v>1</v>
      </c>
    </row>
    <row r="20" spans="1:14">
      <c r="A20" s="144">
        <v>1.3</v>
      </c>
      <c r="B20" t="s">
        <v>67</v>
      </c>
      <c r="C20" t="s">
        <v>68</v>
      </c>
      <c r="D20" s="53">
        <v>34625</v>
      </c>
      <c r="E20" t="s">
        <v>6</v>
      </c>
      <c r="F20" s="89"/>
      <c r="G20" s="149" t="s">
        <v>100</v>
      </c>
      <c r="H20" s="79">
        <v>5</v>
      </c>
      <c r="I20" s="79">
        <v>2</v>
      </c>
      <c r="J20" s="79">
        <v>2</v>
      </c>
      <c r="K20" s="79">
        <v>2</v>
      </c>
      <c r="L20" s="89"/>
      <c r="M20" s="89"/>
      <c r="N20" s="49">
        <v>2</v>
      </c>
    </row>
    <row r="21" spans="1:14">
      <c r="A21" s="144">
        <v>1.4</v>
      </c>
      <c r="B21" t="s">
        <v>69</v>
      </c>
      <c r="C21" t="s">
        <v>70</v>
      </c>
      <c r="D21" s="53">
        <v>30057</v>
      </c>
      <c r="E21" t="s">
        <v>8</v>
      </c>
      <c r="F21" s="89"/>
      <c r="G21" s="149" t="s">
        <v>100</v>
      </c>
      <c r="H21" s="79">
        <v>1</v>
      </c>
      <c r="I21" s="23">
        <v>1</v>
      </c>
      <c r="J21" s="79">
        <v>1</v>
      </c>
      <c r="K21" s="79">
        <v>1</v>
      </c>
      <c r="L21" s="89"/>
      <c r="M21" s="89"/>
      <c r="N21" s="49">
        <v>1</v>
      </c>
    </row>
    <row r="22" spans="1:14">
      <c r="A22" s="72">
        <v>1.5</v>
      </c>
      <c r="B22" s="33" t="s">
        <v>71</v>
      </c>
      <c r="C22" s="33" t="s">
        <v>72</v>
      </c>
      <c r="D22" s="54">
        <v>24976</v>
      </c>
      <c r="E22" s="25" t="s">
        <v>6</v>
      </c>
      <c r="F22" s="89"/>
      <c r="G22" s="40" t="s">
        <v>100</v>
      </c>
      <c r="H22" s="178">
        <v>2</v>
      </c>
      <c r="I22" s="28">
        <v>0</v>
      </c>
      <c r="J22" s="178">
        <v>0</v>
      </c>
      <c r="K22" s="81">
        <v>0</v>
      </c>
      <c r="L22" s="89"/>
      <c r="M22" s="89"/>
      <c r="N22" s="68">
        <v>0</v>
      </c>
    </row>
    <row r="23" spans="1:14">
      <c r="D23" s="53"/>
      <c r="F23" s="7"/>
      <c r="G23" s="17"/>
      <c r="H23" s="17"/>
      <c r="I23" s="23"/>
      <c r="J23" s="79"/>
      <c r="K23" s="242" t="s">
        <v>82</v>
      </c>
      <c r="L23" s="7"/>
      <c r="M23" s="7"/>
      <c r="N23" s="219">
        <f>SUM(N18:N22)</f>
        <v>7</v>
      </c>
    </row>
    <row r="24" spans="1:14">
      <c r="D24" s="53"/>
    </row>
    <row r="25" spans="1:14" ht="15.75" customHeight="1">
      <c r="A25" s="29" t="s">
        <v>9</v>
      </c>
      <c r="B25" s="4"/>
      <c r="C25" s="4"/>
      <c r="D25" s="55"/>
      <c r="E25" s="4"/>
      <c r="F25" s="91"/>
      <c r="G25" s="467"/>
      <c r="H25" s="468"/>
      <c r="I25" s="468"/>
      <c r="J25" s="468"/>
      <c r="K25" s="469"/>
      <c r="L25" s="91"/>
      <c r="M25" s="91"/>
      <c r="N25" s="549"/>
    </row>
    <row r="26" spans="1:14" ht="33" customHeight="1">
      <c r="A26" s="484" t="s">
        <v>10</v>
      </c>
      <c r="B26" s="485"/>
      <c r="C26" s="485"/>
      <c r="D26" s="485"/>
      <c r="E26" s="486"/>
      <c r="F26" s="89"/>
      <c r="G26" s="473"/>
      <c r="H26" s="474"/>
      <c r="I26" s="474"/>
      <c r="J26" s="474"/>
      <c r="K26" s="475"/>
      <c r="L26" s="89"/>
      <c r="M26" s="89"/>
      <c r="N26" s="550"/>
    </row>
    <row r="27" spans="1:14" s="17" customFormat="1" ht="75" customHeight="1">
      <c r="A27" s="119" t="s">
        <v>1</v>
      </c>
      <c r="B27" s="14" t="s">
        <v>2</v>
      </c>
      <c r="C27" s="14" t="s">
        <v>3</v>
      </c>
      <c r="D27" s="57" t="s">
        <v>4</v>
      </c>
      <c r="E27" s="16" t="s">
        <v>5</v>
      </c>
      <c r="F27" s="88"/>
      <c r="G27" s="14" t="s">
        <v>107</v>
      </c>
      <c r="H27" s="14" t="s">
        <v>134</v>
      </c>
      <c r="I27" s="14" t="s">
        <v>137</v>
      </c>
      <c r="J27" s="14" t="s">
        <v>138</v>
      </c>
      <c r="K27" s="16" t="s">
        <v>139</v>
      </c>
      <c r="L27" s="88"/>
      <c r="M27" s="88"/>
      <c r="N27" s="16" t="s">
        <v>27</v>
      </c>
    </row>
    <row r="28" spans="1:14" s="130" customFormat="1" ht="15" customHeight="1">
      <c r="A28" s="165">
        <v>2.1</v>
      </c>
      <c r="B28" s="161"/>
      <c r="C28" s="161"/>
      <c r="D28" s="186"/>
      <c r="E28" s="162"/>
      <c r="F28" s="143"/>
      <c r="G28" s="152"/>
      <c r="H28" s="153"/>
      <c r="I28" s="153"/>
      <c r="J28" s="154"/>
      <c r="K28" s="155"/>
      <c r="L28" s="129"/>
      <c r="M28" s="129"/>
      <c r="N28" s="158"/>
    </row>
    <row r="29" spans="1:14" s="130" customFormat="1" ht="15" customHeight="1">
      <c r="A29" s="165">
        <v>2.2000000000000002</v>
      </c>
      <c r="B29" s="85"/>
      <c r="C29" s="85"/>
      <c r="D29" s="187"/>
      <c r="E29" s="188"/>
      <c r="F29" s="143"/>
      <c r="G29" s="153"/>
      <c r="H29" s="153"/>
      <c r="I29" s="153"/>
      <c r="J29" s="156"/>
      <c r="K29" s="157"/>
      <c r="L29" s="129"/>
      <c r="M29" s="129"/>
      <c r="N29" s="159"/>
    </row>
    <row r="30" spans="1:14" s="130" customFormat="1" ht="15" customHeight="1">
      <c r="A30" s="391">
        <v>2.2999999999999998</v>
      </c>
      <c r="B30" s="203"/>
      <c r="C30" s="203"/>
      <c r="D30" s="204"/>
      <c r="E30" s="205"/>
      <c r="F30" s="143"/>
      <c r="G30" s="266"/>
      <c r="H30" s="267"/>
      <c r="I30" s="267"/>
      <c r="J30" s="268"/>
      <c r="K30" s="269"/>
      <c r="L30" s="129"/>
      <c r="M30" s="129"/>
      <c r="N30" s="387"/>
    </row>
    <row r="31" spans="1:14" s="130" customFormat="1" ht="15" customHeight="1">
      <c r="A31" s="124"/>
      <c r="B31"/>
      <c r="C31"/>
      <c r="D31" s="53"/>
      <c r="E31"/>
      <c r="G31" s="386"/>
      <c r="H31" s="386"/>
      <c r="I31" s="386"/>
      <c r="K31" s="385" t="s">
        <v>84</v>
      </c>
      <c r="N31" s="390">
        <f>N23</f>
        <v>7</v>
      </c>
    </row>
    <row r="32" spans="1:14">
      <c r="D32" s="62"/>
    </row>
    <row r="33" spans="1:14" ht="15.75" customHeight="1">
      <c r="A33" s="29" t="s">
        <v>11</v>
      </c>
      <c r="B33" s="4"/>
      <c r="C33" s="4"/>
      <c r="D33" s="63"/>
      <c r="E33" s="4"/>
      <c r="F33" s="91"/>
      <c r="G33" s="467"/>
      <c r="H33" s="468"/>
      <c r="I33" s="468"/>
      <c r="J33" s="468"/>
      <c r="K33" s="469"/>
      <c r="L33" s="91"/>
      <c r="M33" s="91"/>
      <c r="N33" s="549"/>
    </row>
    <row r="34" spans="1:14" ht="30.75" customHeight="1">
      <c r="A34" s="484" t="s">
        <v>52</v>
      </c>
      <c r="B34" s="485"/>
      <c r="C34" s="485"/>
      <c r="D34" s="485"/>
      <c r="E34" s="486"/>
      <c r="F34" s="89"/>
      <c r="G34" s="473"/>
      <c r="H34" s="474"/>
      <c r="I34" s="474"/>
      <c r="J34" s="474"/>
      <c r="K34" s="475"/>
      <c r="L34" s="89"/>
      <c r="M34" s="89"/>
      <c r="N34" s="550"/>
    </row>
    <row r="35" spans="1:14" s="17" customFormat="1" ht="75" customHeight="1">
      <c r="A35" s="119" t="s">
        <v>1</v>
      </c>
      <c r="B35" s="14" t="s">
        <v>2</v>
      </c>
      <c r="C35" s="14" t="s">
        <v>3</v>
      </c>
      <c r="D35" s="61" t="s">
        <v>4</v>
      </c>
      <c r="E35" s="16" t="s">
        <v>5</v>
      </c>
      <c r="F35" s="88"/>
      <c r="G35" s="14" t="s">
        <v>107</v>
      </c>
      <c r="H35" s="84" t="s">
        <v>141</v>
      </c>
      <c r="I35" s="84" t="s">
        <v>142</v>
      </c>
      <c r="J35" s="84" t="s">
        <v>143</v>
      </c>
      <c r="K35" s="84" t="s">
        <v>144</v>
      </c>
      <c r="L35" s="88"/>
      <c r="M35" s="88"/>
      <c r="N35" s="16" t="s">
        <v>27</v>
      </c>
    </row>
    <row r="36" spans="1:14" s="105" customFormat="1" ht="15" customHeight="1">
      <c r="A36" s="71">
        <v>3.1</v>
      </c>
      <c r="B36" t="s">
        <v>73</v>
      </c>
      <c r="C36" t="s">
        <v>74</v>
      </c>
      <c r="D36" s="53">
        <v>24585</v>
      </c>
      <c r="E36" t="s">
        <v>8</v>
      </c>
      <c r="F36" s="114"/>
      <c r="G36" s="149" t="s">
        <v>100</v>
      </c>
      <c r="H36" s="79">
        <v>1</v>
      </c>
      <c r="I36" s="79">
        <v>1</v>
      </c>
      <c r="J36" s="79">
        <v>1</v>
      </c>
      <c r="K36" s="79">
        <v>1</v>
      </c>
      <c r="L36" s="131"/>
      <c r="M36" s="134"/>
      <c r="N36" s="135">
        <v>1</v>
      </c>
    </row>
    <row r="37" spans="1:14" s="105" customFormat="1" ht="15" customHeight="1">
      <c r="A37" s="71">
        <v>3.2</v>
      </c>
      <c r="B37" t="s">
        <v>75</v>
      </c>
      <c r="C37" t="s">
        <v>76</v>
      </c>
      <c r="D37" s="53">
        <v>26567</v>
      </c>
      <c r="E37" s="24" t="s">
        <v>8</v>
      </c>
      <c r="F37" s="114"/>
      <c r="G37" s="149" t="s">
        <v>100</v>
      </c>
      <c r="H37" s="79">
        <v>2</v>
      </c>
      <c r="I37" s="229">
        <v>2</v>
      </c>
      <c r="J37" s="271">
        <v>2</v>
      </c>
      <c r="K37" s="133">
        <v>2</v>
      </c>
      <c r="L37" s="131"/>
      <c r="M37" s="134"/>
      <c r="N37" s="133">
        <v>2</v>
      </c>
    </row>
    <row r="38" spans="1:14" s="105" customFormat="1" ht="15" customHeight="1">
      <c r="A38" s="71">
        <v>3.3</v>
      </c>
      <c r="B38" t="s">
        <v>77</v>
      </c>
      <c r="C38" t="s">
        <v>78</v>
      </c>
      <c r="D38" s="53">
        <v>30524</v>
      </c>
      <c r="E38" s="24" t="s">
        <v>6</v>
      </c>
      <c r="F38" s="114"/>
      <c r="G38" s="149" t="s">
        <v>100</v>
      </c>
      <c r="H38" s="79">
        <v>4</v>
      </c>
      <c r="I38" s="229">
        <v>3</v>
      </c>
      <c r="J38" s="271">
        <v>3</v>
      </c>
      <c r="K38" s="133">
        <v>3</v>
      </c>
      <c r="L38" s="131"/>
      <c r="M38" s="134"/>
      <c r="N38" s="133">
        <v>3</v>
      </c>
    </row>
    <row r="39" spans="1:14" s="105" customFormat="1" ht="15" customHeight="1">
      <c r="A39" s="150">
        <v>3.4</v>
      </c>
      <c r="B39" s="33" t="s">
        <v>69</v>
      </c>
      <c r="C39" s="33" t="s">
        <v>70</v>
      </c>
      <c r="D39" s="54">
        <v>30057</v>
      </c>
      <c r="E39" s="25" t="s">
        <v>8</v>
      </c>
      <c r="F39" s="115"/>
      <c r="G39" s="40" t="s">
        <v>100</v>
      </c>
      <c r="H39" s="178">
        <v>3</v>
      </c>
      <c r="I39" s="82">
        <v>3</v>
      </c>
      <c r="J39" s="82">
        <v>3</v>
      </c>
      <c r="K39" s="83">
        <v>3</v>
      </c>
      <c r="L39" s="132"/>
      <c r="M39" s="137"/>
      <c r="N39" s="136">
        <v>3</v>
      </c>
    </row>
    <row r="40" spans="1:14" s="105" customFormat="1" ht="15" customHeight="1">
      <c r="A40" s="2"/>
      <c r="B40"/>
      <c r="C40"/>
      <c r="D40" s="53"/>
      <c r="E40"/>
      <c r="F40" s="264"/>
      <c r="G40" s="17"/>
      <c r="H40" s="17"/>
      <c r="I40" s="229"/>
      <c r="J40" s="229"/>
      <c r="K40" s="245" t="s">
        <v>86</v>
      </c>
      <c r="L40" s="272"/>
      <c r="M40" s="273"/>
      <c r="N40" s="274">
        <f>SUM(N31,N36,N37,N38,N39)</f>
        <v>16</v>
      </c>
    </row>
    <row r="41" spans="1:14">
      <c r="D41" s="62"/>
    </row>
    <row r="42" spans="1:14" s="35" customFormat="1" ht="15.75" customHeight="1">
      <c r="A42" s="29" t="s">
        <v>12</v>
      </c>
      <c r="B42" s="34"/>
      <c r="C42" s="34"/>
      <c r="D42" s="65"/>
      <c r="E42" s="34"/>
      <c r="F42" s="91"/>
      <c r="G42" s="467"/>
      <c r="H42" s="468"/>
      <c r="I42" s="468"/>
      <c r="J42" s="468"/>
      <c r="K42" s="469"/>
      <c r="L42" s="91"/>
      <c r="M42" s="91"/>
      <c r="N42" s="549"/>
    </row>
    <row r="43" spans="1:14" s="35" customFormat="1" ht="35" customHeight="1">
      <c r="A43" s="484" t="s">
        <v>53</v>
      </c>
      <c r="B43" s="485"/>
      <c r="C43" s="485"/>
      <c r="D43" s="485"/>
      <c r="E43" s="486"/>
      <c r="F43" s="89"/>
      <c r="G43" s="473"/>
      <c r="H43" s="474"/>
      <c r="I43" s="474"/>
      <c r="J43" s="474"/>
      <c r="K43" s="475"/>
      <c r="L43" s="89"/>
      <c r="M43" s="89"/>
      <c r="N43" s="550"/>
    </row>
    <row r="44" spans="1:14" s="17" customFormat="1" ht="75" customHeight="1">
      <c r="A44" s="119" t="s">
        <v>1</v>
      </c>
      <c r="B44" s="14" t="s">
        <v>2</v>
      </c>
      <c r="C44" s="14" t="s">
        <v>3</v>
      </c>
      <c r="D44" s="61" t="s">
        <v>4</v>
      </c>
      <c r="E44" s="16" t="s">
        <v>5</v>
      </c>
      <c r="F44" s="88"/>
      <c r="G44" s="14" t="s">
        <v>107</v>
      </c>
      <c r="H44" s="14" t="s">
        <v>134</v>
      </c>
      <c r="I44" s="14" t="s">
        <v>137</v>
      </c>
      <c r="J44" s="14" t="s">
        <v>138</v>
      </c>
      <c r="K44" s="16" t="s">
        <v>139</v>
      </c>
      <c r="L44" s="88"/>
      <c r="M44" s="88"/>
      <c r="N44" s="16" t="s">
        <v>27</v>
      </c>
    </row>
    <row r="45" spans="1:14">
      <c r="A45" s="389">
        <v>4.0999999999999996</v>
      </c>
      <c r="B45" s="220"/>
      <c r="C45" s="220"/>
      <c r="D45" s="221"/>
      <c r="E45" s="222"/>
      <c r="F45" s="89"/>
      <c r="G45" s="263"/>
      <c r="H45" s="220"/>
      <c r="I45" s="220"/>
      <c r="J45" s="220"/>
      <c r="K45" s="222"/>
      <c r="L45" s="89"/>
      <c r="M45" s="95"/>
      <c r="N45" s="226"/>
    </row>
    <row r="46" spans="1:14">
      <c r="K46" s="239" t="s">
        <v>85</v>
      </c>
      <c r="N46" s="388">
        <f>N40</f>
        <v>16</v>
      </c>
    </row>
  </sheetData>
  <sheetProtection algorithmName="SHA-512" hashValue="wAXW0s4Uo0u2z/yw08SxtUY2HwOr0vJHjX3tLBKap6QmV/oKz9bCXieLm5uVDpEgA8pFpX+6VT4mUvcX6emnTA==" saltValue="2y+NbonIjQM+Rl+JuD4nIA==" spinCount="100000" sheet="1" formatCells="0" formatColumns="0" formatRows="0" sort="0"/>
  <mergeCells count="21">
    <mergeCell ref="G15:K16"/>
    <mergeCell ref="N15:N16"/>
    <mergeCell ref="A16:E16"/>
    <mergeCell ref="G25:K26"/>
    <mergeCell ref="N25:N26"/>
    <mergeCell ref="A26:E26"/>
    <mergeCell ref="G42:K43"/>
    <mergeCell ref="N42:N43"/>
    <mergeCell ref="A43:E43"/>
    <mergeCell ref="G33:K34"/>
    <mergeCell ref="N33:N34"/>
    <mergeCell ref="A34:E34"/>
    <mergeCell ref="A10:K10"/>
    <mergeCell ref="A11:K11"/>
    <mergeCell ref="A12:K12"/>
    <mergeCell ref="A3:E3"/>
    <mergeCell ref="A4:E4"/>
    <mergeCell ref="A5:E5"/>
    <mergeCell ref="A8:K8"/>
    <mergeCell ref="A9:K9"/>
    <mergeCell ref="A7:K7"/>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
  <sheetViews>
    <sheetView workbookViewId="0">
      <selection activeCell="D26" sqref="D26"/>
    </sheetView>
  </sheetViews>
  <sheetFormatPr defaultColWidth="8.83203125" defaultRowHeight="15.5"/>
  <cols>
    <col min="1" max="1" width="10.6640625" customWidth="1"/>
    <col min="2" max="2" width="11.6640625" customWidth="1"/>
  </cols>
  <sheetData>
    <row r="1" spans="1:3">
      <c r="A1" s="455" t="s">
        <v>127</v>
      </c>
      <c r="B1" s="455"/>
      <c r="C1" s="383" t="s">
        <v>128</v>
      </c>
    </row>
    <row r="2" spans="1:3">
      <c r="A2" s="383" t="s">
        <v>2</v>
      </c>
      <c r="B2" s="383" t="s">
        <v>3</v>
      </c>
      <c r="C2" s="275"/>
    </row>
    <row r="3" spans="1:3">
      <c r="A3" s="384" t="s">
        <v>129</v>
      </c>
      <c r="B3" s="384" t="s">
        <v>64</v>
      </c>
      <c r="C3" s="275" t="s">
        <v>130</v>
      </c>
    </row>
    <row r="4" spans="1:3">
      <c r="A4" s="384" t="s">
        <v>65</v>
      </c>
      <c r="B4" s="384" t="s">
        <v>66</v>
      </c>
      <c r="C4" s="275" t="s">
        <v>130</v>
      </c>
    </row>
    <row r="5" spans="1:3">
      <c r="A5" s="384" t="s">
        <v>67</v>
      </c>
      <c r="B5" s="384" t="s">
        <v>68</v>
      </c>
      <c r="C5" s="275" t="s">
        <v>130</v>
      </c>
    </row>
    <row r="6" spans="1:3">
      <c r="A6" s="384" t="s">
        <v>69</v>
      </c>
      <c r="B6" s="384" t="s">
        <v>70</v>
      </c>
      <c r="C6" s="275" t="s">
        <v>131</v>
      </c>
    </row>
    <row r="7" spans="1:3">
      <c r="A7" s="384" t="s">
        <v>71</v>
      </c>
      <c r="B7" s="384" t="s">
        <v>72</v>
      </c>
      <c r="C7" s="382" t="s">
        <v>132</v>
      </c>
    </row>
    <row r="8" spans="1:3">
      <c r="A8" s="384" t="s">
        <v>73</v>
      </c>
      <c r="B8" s="384" t="s">
        <v>74</v>
      </c>
      <c r="C8" s="275">
        <v>3</v>
      </c>
    </row>
    <row r="9" spans="1:3">
      <c r="A9" s="384" t="s">
        <v>75</v>
      </c>
      <c r="B9" s="384" t="s">
        <v>76</v>
      </c>
      <c r="C9" s="275">
        <v>3</v>
      </c>
    </row>
    <row r="10" spans="1:3">
      <c r="A10" s="384" t="s">
        <v>77</v>
      </c>
      <c r="B10" s="384" t="s">
        <v>78</v>
      </c>
      <c r="C10" s="275">
        <v>3</v>
      </c>
    </row>
  </sheetData>
  <sheetProtection algorithmName="SHA-512" hashValue="1S/66nQL8FC2CXhB7MCXb642Gw+qh0jHEo/g7JZacHcampF4DkdmH5Dg+K3HKAs+rADXrzHPvP6q2yO4z7bknA==" saltValue="Vop1miRUIqSwAqs9TTcRiA==" spinCount="100000" sheet="1" objects="1" scenarios="1" formatCells="0" formatColumns="0" formatRows="0"/>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0"/>
  <sheetViews>
    <sheetView zoomScaleNormal="100" workbookViewId="0"/>
  </sheetViews>
  <sheetFormatPr defaultColWidth="11.1640625" defaultRowHeight="15.5"/>
  <cols>
    <col min="1" max="1" width="9.1640625" style="2" customWidth="1"/>
    <col min="2" max="4" width="14.6640625" customWidth="1"/>
    <col min="5" max="5" width="5.6640625" customWidth="1"/>
    <col min="6" max="6" width="0.6640625" customWidth="1"/>
    <col min="7" max="7" width="17.5" customWidth="1"/>
    <col min="8" max="9" width="14" customWidth="1"/>
    <col min="10" max="11" width="14.5" customWidth="1"/>
    <col min="12" max="12" width="12.6640625" customWidth="1"/>
    <col min="13" max="13" width="0.6640625" customWidth="1"/>
    <col min="14" max="14" width="28.83203125" customWidth="1"/>
    <col min="15" max="15" width="0.6640625" customWidth="1"/>
    <col min="16" max="16" width="29.1640625" customWidth="1"/>
    <col min="17" max="17" width="13" customWidth="1"/>
    <col min="18" max="18" width="16.1640625" customWidth="1"/>
    <col min="19" max="19" width="12.6640625" customWidth="1"/>
    <col min="20" max="20" width="0.83203125" style="17" customWidth="1"/>
    <col min="21" max="21" width="30.6640625" customWidth="1"/>
  </cols>
  <sheetData>
    <row r="1" spans="1:21" s="51" customFormat="1" ht="18" customHeight="1">
      <c r="A1" s="52" t="s">
        <v>38</v>
      </c>
      <c r="T1" s="17"/>
    </row>
    <row r="2" spans="1:21" s="1" customFormat="1" ht="16" thickBot="1">
      <c r="A2" s="37"/>
      <c r="T2" s="17"/>
    </row>
    <row r="3" spans="1:21" s="436" customFormat="1" ht="39" customHeight="1">
      <c r="A3" s="456" t="s">
        <v>228</v>
      </c>
      <c r="B3" s="457"/>
      <c r="C3" s="457"/>
      <c r="D3" s="457"/>
      <c r="E3" s="458"/>
      <c r="F3" s="439"/>
      <c r="G3" s="439"/>
      <c r="H3" s="456" t="s">
        <v>231</v>
      </c>
      <c r="I3" s="457"/>
      <c r="J3" s="457"/>
      <c r="K3" s="457"/>
      <c r="L3" s="458"/>
      <c r="T3" s="407"/>
    </row>
    <row r="4" spans="1:21" s="436" customFormat="1" ht="18">
      <c r="A4" s="459" t="s">
        <v>229</v>
      </c>
      <c r="B4" s="460"/>
      <c r="C4" s="460"/>
      <c r="D4" s="460"/>
      <c r="E4" s="461"/>
      <c r="F4" s="439"/>
      <c r="G4" s="439"/>
      <c r="H4" s="459" t="s">
        <v>232</v>
      </c>
      <c r="I4" s="460"/>
      <c r="J4" s="460"/>
      <c r="K4" s="460"/>
      <c r="L4" s="461"/>
      <c r="T4" s="407"/>
    </row>
    <row r="5" spans="1:21" s="436" customFormat="1" ht="135" customHeight="1" thickBot="1">
      <c r="A5" s="462" t="s">
        <v>230</v>
      </c>
      <c r="B5" s="463"/>
      <c r="C5" s="463"/>
      <c r="D5" s="463"/>
      <c r="E5" s="464"/>
      <c r="F5" s="439"/>
      <c r="G5" s="439"/>
      <c r="H5" s="462" t="s">
        <v>233</v>
      </c>
      <c r="I5" s="463"/>
      <c r="J5" s="463"/>
      <c r="K5" s="463"/>
      <c r="L5" s="464"/>
      <c r="T5" s="407"/>
    </row>
    <row r="6" spans="1:21" s="436" customFormat="1">
      <c r="A6" s="407"/>
      <c r="T6" s="407"/>
    </row>
    <row r="7" spans="1:21" s="436" customFormat="1">
      <c r="T7" s="407"/>
    </row>
    <row r="8" spans="1:21" s="436" customFormat="1" ht="17" customHeight="1">
      <c r="A8" s="466" t="s">
        <v>268</v>
      </c>
      <c r="B8" s="466"/>
      <c r="C8" s="466"/>
      <c r="D8" s="466"/>
      <c r="E8" s="466"/>
      <c r="F8" s="466"/>
      <c r="G8" s="466"/>
      <c r="H8" s="466"/>
      <c r="I8" s="466"/>
      <c r="J8" s="466"/>
      <c r="K8" s="466"/>
      <c r="L8" s="466"/>
      <c r="T8" s="407"/>
    </row>
    <row r="9" spans="1:21" s="436" customFormat="1" ht="54" customHeight="1">
      <c r="A9" s="465" t="s">
        <v>167</v>
      </c>
      <c r="B9" s="465"/>
      <c r="C9" s="465"/>
      <c r="D9" s="465"/>
      <c r="E9" s="465"/>
      <c r="F9" s="465"/>
      <c r="G9" s="465"/>
      <c r="H9" s="465"/>
      <c r="I9" s="465"/>
      <c r="J9" s="465"/>
      <c r="K9" s="465"/>
      <c r="L9" s="465"/>
      <c r="T9" s="407"/>
    </row>
    <row r="10" spans="1:21" s="436" customFormat="1" ht="36" customHeight="1">
      <c r="A10" s="465" t="s">
        <v>168</v>
      </c>
      <c r="B10" s="465"/>
      <c r="C10" s="465"/>
      <c r="D10" s="465"/>
      <c r="E10" s="465"/>
      <c r="F10" s="465"/>
      <c r="G10" s="465"/>
      <c r="H10" s="465"/>
      <c r="I10" s="465"/>
      <c r="J10" s="465"/>
      <c r="K10" s="465"/>
      <c r="L10" s="465"/>
      <c r="T10" s="407"/>
    </row>
    <row r="11" spans="1:21" s="436" customFormat="1" ht="36" customHeight="1">
      <c r="A11" s="465" t="s">
        <v>169</v>
      </c>
      <c r="B11" s="465"/>
      <c r="C11" s="465"/>
      <c r="D11" s="465"/>
      <c r="E11" s="465"/>
      <c r="F11" s="465"/>
      <c r="G11" s="465"/>
      <c r="H11" s="465"/>
      <c r="I11" s="465"/>
      <c r="J11" s="465"/>
      <c r="K11" s="465"/>
      <c r="L11" s="465"/>
      <c r="T11" s="407"/>
    </row>
    <row r="12" spans="1:21" s="436" customFormat="1" ht="36" customHeight="1">
      <c r="A12" s="465" t="s">
        <v>170</v>
      </c>
      <c r="B12" s="465"/>
      <c r="C12" s="465"/>
      <c r="D12" s="465"/>
      <c r="E12" s="465"/>
      <c r="F12" s="465"/>
      <c r="G12" s="465"/>
      <c r="H12" s="465"/>
      <c r="I12" s="465"/>
      <c r="J12" s="465"/>
      <c r="K12" s="465"/>
      <c r="L12" s="465"/>
      <c r="T12" s="407"/>
    </row>
    <row r="13" spans="1:21" s="436" customFormat="1" ht="18" customHeight="1">
      <c r="A13" s="465" t="s">
        <v>171</v>
      </c>
      <c r="B13" s="465"/>
      <c r="C13" s="465"/>
      <c r="D13" s="465"/>
      <c r="E13" s="465"/>
      <c r="F13" s="465"/>
      <c r="G13" s="465"/>
      <c r="H13" s="465"/>
      <c r="I13" s="465"/>
      <c r="J13" s="465"/>
      <c r="K13" s="465"/>
      <c r="L13" s="465"/>
      <c r="T13" s="407"/>
    </row>
    <row r="14" spans="1:21" s="436" customFormat="1" ht="36" customHeight="1">
      <c r="A14" s="465" t="s">
        <v>172</v>
      </c>
      <c r="B14" s="465"/>
      <c r="C14" s="465"/>
      <c r="D14" s="465"/>
      <c r="E14" s="465"/>
      <c r="F14" s="465"/>
      <c r="G14" s="465"/>
      <c r="H14" s="465"/>
      <c r="I14" s="465"/>
      <c r="J14" s="465"/>
      <c r="K14" s="465"/>
      <c r="L14" s="465"/>
      <c r="T14" s="407"/>
    </row>
    <row r="15" spans="1:21" s="1" customFormat="1">
      <c r="A15" s="37"/>
      <c r="T15" s="17"/>
    </row>
    <row r="16" spans="1:21" ht="15" customHeight="1">
      <c r="A16" s="401"/>
      <c r="B16" s="403"/>
      <c r="C16" s="403"/>
      <c r="D16" s="403"/>
      <c r="E16" s="403"/>
      <c r="F16" s="403"/>
      <c r="G16" s="403"/>
      <c r="H16" s="403"/>
      <c r="I16" s="403"/>
      <c r="J16" s="403"/>
      <c r="K16" s="403"/>
      <c r="L16" s="403"/>
      <c r="M16" s="403"/>
      <c r="N16" s="403"/>
      <c r="O16" s="17"/>
      <c r="P16" s="17"/>
      <c r="Q16" s="17"/>
      <c r="R16" s="17"/>
      <c r="S16" s="17"/>
      <c r="U16" s="17"/>
    </row>
    <row r="17" spans="1:21">
      <c r="A17" s="416" t="s">
        <v>36</v>
      </c>
      <c r="B17" s="417"/>
      <c r="C17" s="417"/>
      <c r="D17" s="417"/>
      <c r="E17" s="417"/>
      <c r="F17" s="417"/>
      <c r="G17" s="417"/>
      <c r="H17" s="417"/>
      <c r="I17" s="417"/>
      <c r="J17" s="417"/>
      <c r="K17" s="417"/>
      <c r="L17" s="417"/>
      <c r="M17" s="417"/>
      <c r="N17" s="417"/>
      <c r="O17" s="417"/>
      <c r="P17" s="417"/>
      <c r="Q17" s="417"/>
      <c r="R17" s="417"/>
      <c r="S17" s="417"/>
      <c r="U17" s="417"/>
    </row>
    <row r="18" spans="1:21">
      <c r="A18" s="399"/>
      <c r="B18" s="400"/>
      <c r="C18" s="400"/>
      <c r="D18" s="400"/>
      <c r="E18" s="400"/>
      <c r="F18" s="400"/>
      <c r="G18" s="400"/>
      <c r="H18" s="400"/>
      <c r="I18" s="400"/>
      <c r="J18" s="400"/>
      <c r="K18" s="400"/>
      <c r="L18" s="400"/>
      <c r="M18" s="400"/>
      <c r="N18" s="400"/>
      <c r="O18" s="400"/>
      <c r="P18" s="400"/>
      <c r="Q18" s="400"/>
      <c r="R18" s="400"/>
      <c r="S18" s="400"/>
      <c r="U18" s="400"/>
    </row>
    <row r="19" spans="1:21" ht="57" customHeight="1">
      <c r="A19" s="29" t="s">
        <v>0</v>
      </c>
      <c r="B19" s="4"/>
      <c r="C19" s="4"/>
      <c r="D19" s="4"/>
      <c r="E19" s="4"/>
      <c r="F19" s="138"/>
      <c r="G19" s="470"/>
      <c r="H19" s="471"/>
      <c r="I19" s="471"/>
      <c r="J19" s="471"/>
      <c r="K19" s="471"/>
      <c r="L19" s="472"/>
      <c r="M19" s="139"/>
      <c r="N19" s="168"/>
      <c r="O19" s="138"/>
      <c r="P19" s="467"/>
      <c r="Q19" s="468"/>
      <c r="R19" s="468"/>
      <c r="S19" s="469"/>
      <c r="U19" s="168"/>
    </row>
    <row r="20" spans="1:21">
      <c r="A20" s="409" t="s">
        <v>51</v>
      </c>
      <c r="B20" s="9"/>
      <c r="C20" s="9"/>
      <c r="D20" s="9"/>
      <c r="E20" s="9"/>
      <c r="F20" s="88"/>
      <c r="G20" s="473" t="s">
        <v>46</v>
      </c>
      <c r="H20" s="474"/>
      <c r="I20" s="474"/>
      <c r="J20" s="474"/>
      <c r="K20" s="474"/>
      <c r="L20" s="475"/>
      <c r="M20" s="140"/>
      <c r="N20" s="183" t="s">
        <v>46</v>
      </c>
      <c r="O20" s="88"/>
      <c r="P20" s="473" t="s">
        <v>47</v>
      </c>
      <c r="Q20" s="474"/>
      <c r="R20" s="474"/>
      <c r="S20" s="475"/>
      <c r="U20" s="8" t="s">
        <v>47</v>
      </c>
    </row>
    <row r="21" spans="1:21" s="17" customFormat="1" ht="112.25" customHeight="1">
      <c r="A21" s="119" t="s">
        <v>1</v>
      </c>
      <c r="B21" s="14" t="s">
        <v>2</v>
      </c>
      <c r="C21" s="14" t="s">
        <v>3</v>
      </c>
      <c r="D21" s="61" t="s">
        <v>4</v>
      </c>
      <c r="E21" s="14" t="s">
        <v>5</v>
      </c>
      <c r="F21" s="88"/>
      <c r="G21" s="18" t="s">
        <v>124</v>
      </c>
      <c r="H21" s="14" t="s">
        <v>18</v>
      </c>
      <c r="I21" s="14" t="s">
        <v>19</v>
      </c>
      <c r="J21" s="14" t="s">
        <v>20</v>
      </c>
      <c r="K21" s="14" t="s">
        <v>21</v>
      </c>
      <c r="L21" s="16" t="s">
        <v>22</v>
      </c>
      <c r="M21" s="88"/>
      <c r="N21" s="69" t="s">
        <v>27</v>
      </c>
      <c r="O21" s="177"/>
      <c r="P21" s="18" t="s">
        <v>124</v>
      </c>
      <c r="Q21" s="14" t="s">
        <v>23</v>
      </c>
      <c r="R21" s="14" t="s">
        <v>24</v>
      </c>
      <c r="S21" s="16" t="s">
        <v>22</v>
      </c>
      <c r="U21" s="425" t="s">
        <v>17</v>
      </c>
    </row>
    <row r="22" spans="1:21" s="2" customFormat="1">
      <c r="A22" s="71">
        <v>1.1000000000000001</v>
      </c>
      <c r="B22" s="402" t="s">
        <v>63</v>
      </c>
      <c r="C22" s="402" t="s">
        <v>64</v>
      </c>
      <c r="D22" s="60">
        <v>36648</v>
      </c>
      <c r="E22" s="402" t="s">
        <v>6</v>
      </c>
      <c r="F22" s="95"/>
      <c r="G22" s="2" t="s">
        <v>25</v>
      </c>
      <c r="H22" s="404">
        <v>2</v>
      </c>
      <c r="I22" s="70">
        <v>1</v>
      </c>
      <c r="J22" s="404">
        <v>2</v>
      </c>
      <c r="K22" s="70">
        <v>1</v>
      </c>
      <c r="L22" s="404" t="s">
        <v>14</v>
      </c>
      <c r="M22" s="95"/>
      <c r="N22" s="76">
        <v>3</v>
      </c>
      <c r="O22" s="182"/>
      <c r="P22" s="413" t="s">
        <v>25</v>
      </c>
      <c r="Q22" s="75">
        <v>2</v>
      </c>
      <c r="R22" s="75">
        <v>2</v>
      </c>
      <c r="S22" s="76" t="s">
        <v>14</v>
      </c>
      <c r="T22" s="17"/>
      <c r="U22" s="174">
        <v>2</v>
      </c>
    </row>
    <row r="23" spans="1:21" s="2" customFormat="1">
      <c r="A23" s="71">
        <v>1.2</v>
      </c>
      <c r="B23" t="s">
        <v>65</v>
      </c>
      <c r="C23" t="s">
        <v>66</v>
      </c>
      <c r="D23" s="53">
        <v>23114</v>
      </c>
      <c r="E23" t="s">
        <v>6</v>
      </c>
      <c r="F23" s="95"/>
      <c r="G23" s="2" t="s">
        <v>25</v>
      </c>
      <c r="H23" s="404">
        <v>1</v>
      </c>
      <c r="I23" s="70">
        <v>0</v>
      </c>
      <c r="J23" s="404">
        <v>1</v>
      </c>
      <c r="K23" s="70">
        <v>0</v>
      </c>
      <c r="L23" s="404" t="s">
        <v>14</v>
      </c>
      <c r="M23" s="95"/>
      <c r="N23" s="411">
        <v>1</v>
      </c>
      <c r="O23" s="182"/>
      <c r="P23" s="71" t="s">
        <v>25</v>
      </c>
      <c r="Q23" s="424">
        <v>1</v>
      </c>
      <c r="R23" s="424">
        <v>1</v>
      </c>
      <c r="S23" s="411" t="s">
        <v>14</v>
      </c>
      <c r="T23" s="17"/>
      <c r="U23" s="412">
        <v>1</v>
      </c>
    </row>
    <row r="24" spans="1:21" s="2" customFormat="1">
      <c r="A24" s="144">
        <v>1.3</v>
      </c>
      <c r="B24" t="s">
        <v>67</v>
      </c>
      <c r="C24" t="s">
        <v>68</v>
      </c>
      <c r="D24" s="53">
        <v>34625</v>
      </c>
      <c r="E24" t="s">
        <v>6</v>
      </c>
      <c r="F24" s="95"/>
      <c r="G24" s="2" t="s">
        <v>26</v>
      </c>
      <c r="H24" s="404">
        <v>1</v>
      </c>
      <c r="I24" s="70">
        <v>1</v>
      </c>
      <c r="J24" s="404">
        <v>1</v>
      </c>
      <c r="K24" s="70">
        <v>1</v>
      </c>
      <c r="L24" s="404" t="s">
        <v>14</v>
      </c>
      <c r="M24" s="95"/>
      <c r="N24" s="411">
        <v>2</v>
      </c>
      <c r="O24" s="182"/>
      <c r="P24" s="71" t="s">
        <v>26</v>
      </c>
      <c r="Q24" s="424">
        <v>1</v>
      </c>
      <c r="R24" s="424">
        <v>1</v>
      </c>
      <c r="S24" s="411" t="s">
        <v>14</v>
      </c>
      <c r="T24" s="17"/>
      <c r="U24" s="412">
        <v>1</v>
      </c>
    </row>
    <row r="25" spans="1:21" s="2" customFormat="1">
      <c r="A25" s="144">
        <v>1.4</v>
      </c>
      <c r="B25" t="s">
        <v>69</v>
      </c>
      <c r="C25" t="s">
        <v>70</v>
      </c>
      <c r="D25" s="53">
        <v>30057</v>
      </c>
      <c r="E25" t="s">
        <v>8</v>
      </c>
      <c r="F25" s="95"/>
      <c r="G25" s="2" t="s">
        <v>26</v>
      </c>
      <c r="H25" s="404">
        <v>1</v>
      </c>
      <c r="I25" s="70">
        <v>1</v>
      </c>
      <c r="J25" s="404">
        <v>1</v>
      </c>
      <c r="K25" s="70">
        <v>1</v>
      </c>
      <c r="L25" s="404" t="s">
        <v>15</v>
      </c>
      <c r="M25" s="95"/>
      <c r="N25" s="411">
        <v>0</v>
      </c>
      <c r="O25" s="182"/>
      <c r="P25" s="71" t="s">
        <v>26</v>
      </c>
      <c r="Q25" s="424">
        <v>1</v>
      </c>
      <c r="R25" s="424">
        <v>1</v>
      </c>
      <c r="S25" s="411" t="s">
        <v>15</v>
      </c>
      <c r="T25" s="17"/>
      <c r="U25" s="412">
        <v>0</v>
      </c>
    </row>
    <row r="26" spans="1:21" s="2" customFormat="1">
      <c r="A26" s="72">
        <v>1.5</v>
      </c>
      <c r="B26" s="405" t="s">
        <v>71</v>
      </c>
      <c r="C26" s="405" t="s">
        <v>72</v>
      </c>
      <c r="D26" s="54">
        <v>24976</v>
      </c>
      <c r="E26" s="406" t="s">
        <v>6</v>
      </c>
      <c r="F26" s="95"/>
      <c r="G26" s="72" t="s">
        <v>25</v>
      </c>
      <c r="H26" s="73">
        <v>1</v>
      </c>
      <c r="I26" s="73">
        <v>2</v>
      </c>
      <c r="J26" s="408">
        <v>1</v>
      </c>
      <c r="K26" s="73">
        <v>1</v>
      </c>
      <c r="L26" s="410" t="s">
        <v>14</v>
      </c>
      <c r="M26" s="95"/>
      <c r="N26" s="171">
        <v>2</v>
      </c>
      <c r="O26" s="182"/>
      <c r="P26" s="72" t="s">
        <v>25</v>
      </c>
      <c r="Q26" s="73">
        <v>1</v>
      </c>
      <c r="R26" s="408">
        <v>1</v>
      </c>
      <c r="S26" s="410" t="s">
        <v>14</v>
      </c>
      <c r="T26" s="17"/>
      <c r="U26" s="171">
        <v>1</v>
      </c>
    </row>
    <row r="27" spans="1:21" s="2" customFormat="1" ht="27" customHeight="1">
      <c r="B27"/>
      <c r="C27"/>
      <c r="D27" s="53"/>
      <c r="E27"/>
      <c r="F27" s="218"/>
      <c r="G27" s="476" t="s">
        <v>82</v>
      </c>
      <c r="H27" s="476"/>
      <c r="I27" s="476"/>
      <c r="J27" s="476"/>
      <c r="K27" s="476"/>
      <c r="L27" s="476"/>
      <c r="M27" s="218"/>
      <c r="N27" s="219">
        <f>SUM(N22:N26)</f>
        <v>8</v>
      </c>
      <c r="O27" s="218"/>
      <c r="P27" s="476" t="s">
        <v>83</v>
      </c>
      <c r="Q27" s="476"/>
      <c r="R27" s="476"/>
      <c r="S27" s="476"/>
      <c r="T27" s="17"/>
      <c r="U27" s="219">
        <f>SUM(U22:U26)</f>
        <v>5</v>
      </c>
    </row>
    <row r="29" spans="1:21" ht="47.5" customHeight="1">
      <c r="A29" s="29" t="s">
        <v>9</v>
      </c>
      <c r="B29" s="4"/>
      <c r="C29" s="4"/>
      <c r="D29" s="4"/>
      <c r="E29" s="4"/>
      <c r="F29" s="86"/>
      <c r="G29" s="470"/>
      <c r="H29" s="471"/>
      <c r="I29" s="471"/>
      <c r="J29" s="471"/>
      <c r="K29" s="471"/>
      <c r="L29" s="472"/>
      <c r="M29" s="139"/>
      <c r="N29" s="168"/>
      <c r="O29" s="138"/>
      <c r="P29" s="470"/>
      <c r="Q29" s="471"/>
      <c r="R29" s="471"/>
      <c r="S29" s="472"/>
      <c r="U29" s="168"/>
    </row>
    <row r="30" spans="1:21">
      <c r="A30" s="409" t="s">
        <v>10</v>
      </c>
      <c r="B30" s="9"/>
      <c r="C30" s="9"/>
      <c r="D30" s="10"/>
      <c r="E30" s="9"/>
      <c r="F30" s="88"/>
      <c r="G30" s="473" t="s">
        <v>46</v>
      </c>
      <c r="H30" s="474"/>
      <c r="I30" s="474"/>
      <c r="J30" s="474"/>
      <c r="K30" s="474"/>
      <c r="L30" s="475"/>
      <c r="M30" s="88"/>
      <c r="N30" s="169" t="s">
        <v>46</v>
      </c>
      <c r="O30" s="177"/>
      <c r="P30" s="473" t="s">
        <v>47</v>
      </c>
      <c r="Q30" s="474"/>
      <c r="R30" s="474"/>
      <c r="S30" s="475"/>
      <c r="U30" s="8" t="s">
        <v>47</v>
      </c>
    </row>
    <row r="31" spans="1:21" s="17" customFormat="1" ht="98" customHeight="1">
      <c r="A31" s="119" t="s">
        <v>1</v>
      </c>
      <c r="B31" s="14" t="s">
        <v>2</v>
      </c>
      <c r="C31" s="14" t="s">
        <v>3</v>
      </c>
      <c r="D31" s="14" t="s">
        <v>4</v>
      </c>
      <c r="E31" s="16" t="s">
        <v>5</v>
      </c>
      <c r="F31" s="88"/>
      <c r="G31" s="18" t="s">
        <v>124</v>
      </c>
      <c r="H31" s="14" t="s">
        <v>18</v>
      </c>
      <c r="I31" s="14" t="s">
        <v>19</v>
      </c>
      <c r="J31" s="14" t="s">
        <v>20</v>
      </c>
      <c r="K31" s="14" t="s">
        <v>21</v>
      </c>
      <c r="L31" s="16" t="s">
        <v>22</v>
      </c>
      <c r="M31" s="88"/>
      <c r="N31" s="19" t="s">
        <v>27</v>
      </c>
      <c r="O31" s="177"/>
      <c r="P31" s="18" t="s">
        <v>124</v>
      </c>
      <c r="Q31" s="14" t="s">
        <v>23</v>
      </c>
      <c r="R31" s="14" t="s">
        <v>24</v>
      </c>
      <c r="S31" s="16" t="s">
        <v>22</v>
      </c>
      <c r="U31" s="425" t="s">
        <v>27</v>
      </c>
    </row>
    <row r="32" spans="1:21" s="2" customFormat="1">
      <c r="A32" s="71">
        <v>2.1</v>
      </c>
      <c r="B32" s="161"/>
      <c r="C32" s="161"/>
      <c r="D32" s="186"/>
      <c r="E32" s="161"/>
      <c r="F32" s="116"/>
      <c r="G32" s="164"/>
      <c r="H32" s="93"/>
      <c r="I32" s="93"/>
      <c r="J32" s="93"/>
      <c r="K32" s="93"/>
      <c r="L32" s="93"/>
      <c r="M32" s="116"/>
      <c r="N32" s="185"/>
      <c r="O32" s="148"/>
      <c r="P32" s="184"/>
      <c r="Q32" s="426"/>
      <c r="R32" s="426"/>
      <c r="S32" s="163"/>
      <c r="T32" s="17"/>
      <c r="U32" s="185"/>
    </row>
    <row r="33" spans="1:21" s="2" customFormat="1">
      <c r="A33" s="71">
        <v>2.2000000000000002</v>
      </c>
      <c r="B33" s="85"/>
      <c r="C33" s="85"/>
      <c r="D33" s="187"/>
      <c r="E33" s="188"/>
      <c r="F33" s="116"/>
      <c r="G33" s="164"/>
      <c r="H33" s="93"/>
      <c r="I33" s="93"/>
      <c r="J33" s="93"/>
      <c r="K33" s="93"/>
      <c r="L33" s="93"/>
      <c r="M33" s="116"/>
      <c r="N33" s="172"/>
      <c r="O33" s="118"/>
      <c r="P33" s="165"/>
      <c r="Q33" s="427"/>
      <c r="R33" s="427"/>
      <c r="S33" s="94"/>
      <c r="T33" s="17"/>
      <c r="U33" s="172"/>
    </row>
    <row r="34" spans="1:21" s="2" customFormat="1">
      <c r="A34" s="202">
        <v>2.2999999999999998</v>
      </c>
      <c r="B34" s="203"/>
      <c r="C34" s="203"/>
      <c r="D34" s="204"/>
      <c r="E34" s="205"/>
      <c r="F34" s="116"/>
      <c r="G34" s="206"/>
      <c r="H34" s="207"/>
      <c r="I34" s="207"/>
      <c r="J34" s="207"/>
      <c r="K34" s="207"/>
      <c r="L34" s="208"/>
      <c r="M34" s="117"/>
      <c r="N34" s="209"/>
      <c r="O34" s="118"/>
      <c r="P34" s="206"/>
      <c r="Q34" s="207"/>
      <c r="R34" s="207"/>
      <c r="S34" s="208"/>
      <c r="T34" s="17"/>
      <c r="U34" s="209"/>
    </row>
    <row r="35" spans="1:21" s="2" customFormat="1" ht="27.75" customHeight="1">
      <c r="A35" s="407"/>
      <c r="B35"/>
      <c r="C35"/>
      <c r="D35" s="53"/>
      <c r="E35"/>
      <c r="G35" s="476" t="s">
        <v>84</v>
      </c>
      <c r="H35" s="476"/>
      <c r="I35" s="476"/>
      <c r="J35" s="476"/>
      <c r="K35" s="476"/>
      <c r="L35" s="476"/>
      <c r="M35" s="37"/>
      <c r="N35" s="219">
        <f>N27</f>
        <v>8</v>
      </c>
      <c r="P35" s="476" t="s">
        <v>84</v>
      </c>
      <c r="Q35" s="476"/>
      <c r="R35" s="476"/>
      <c r="S35" s="476"/>
      <c r="T35" s="17"/>
      <c r="U35" s="219">
        <f>U27</f>
        <v>5</v>
      </c>
    </row>
    <row r="37" spans="1:21" ht="50" customHeight="1">
      <c r="A37" s="29" t="s">
        <v>11</v>
      </c>
      <c r="B37" s="4"/>
      <c r="C37" s="4"/>
      <c r="D37" s="4"/>
      <c r="E37" s="4"/>
      <c r="F37" s="86"/>
      <c r="G37" s="467"/>
      <c r="H37" s="468"/>
      <c r="I37" s="468"/>
      <c r="J37" s="468"/>
      <c r="K37" s="468"/>
      <c r="L37" s="469"/>
      <c r="M37" s="139"/>
      <c r="N37" s="168"/>
      <c r="O37" s="138"/>
      <c r="P37" s="470"/>
      <c r="Q37" s="471"/>
      <c r="R37" s="471"/>
      <c r="S37" s="472"/>
      <c r="U37" s="168"/>
    </row>
    <row r="38" spans="1:21">
      <c r="A38" s="409" t="s">
        <v>52</v>
      </c>
      <c r="B38" s="9"/>
      <c r="C38" s="9"/>
      <c r="D38" s="9"/>
      <c r="E38" s="9"/>
      <c r="F38" s="88"/>
      <c r="G38" s="473" t="s">
        <v>46</v>
      </c>
      <c r="H38" s="474"/>
      <c r="I38" s="474"/>
      <c r="J38" s="474"/>
      <c r="K38" s="474"/>
      <c r="L38" s="475"/>
      <c r="M38" s="88"/>
      <c r="N38" s="169" t="s">
        <v>46</v>
      </c>
      <c r="O38" s="177"/>
      <c r="P38" s="473" t="s">
        <v>47</v>
      </c>
      <c r="Q38" s="474"/>
      <c r="R38" s="474"/>
      <c r="S38" s="475"/>
      <c r="U38" s="8" t="s">
        <v>47</v>
      </c>
    </row>
    <row r="39" spans="1:21" s="17" customFormat="1" ht="82" customHeight="1">
      <c r="A39" s="119" t="s">
        <v>1</v>
      </c>
      <c r="B39" s="14" t="s">
        <v>2</v>
      </c>
      <c r="C39" s="14" t="s">
        <v>3</v>
      </c>
      <c r="D39" s="14" t="s">
        <v>4</v>
      </c>
      <c r="E39" s="16" t="s">
        <v>5</v>
      </c>
      <c r="F39" s="88"/>
      <c r="G39" s="18" t="s">
        <v>124</v>
      </c>
      <c r="H39" s="14" t="s">
        <v>18</v>
      </c>
      <c r="I39" s="14" t="s">
        <v>19</v>
      </c>
      <c r="J39" s="14" t="s">
        <v>20</v>
      </c>
      <c r="K39" s="14" t="s">
        <v>21</v>
      </c>
      <c r="L39" s="16" t="s">
        <v>22</v>
      </c>
      <c r="M39" s="88"/>
      <c r="N39" s="19" t="s">
        <v>27</v>
      </c>
      <c r="O39" s="177"/>
      <c r="P39" s="18" t="s">
        <v>124</v>
      </c>
      <c r="Q39" s="14" t="s">
        <v>23</v>
      </c>
      <c r="R39" s="14" t="s">
        <v>24</v>
      </c>
      <c r="S39" s="16" t="s">
        <v>22</v>
      </c>
      <c r="U39" s="425" t="s">
        <v>27</v>
      </c>
    </row>
    <row r="40" spans="1:21" s="2" customFormat="1">
      <c r="A40" s="71">
        <v>3.1</v>
      </c>
      <c r="B40" t="s">
        <v>73</v>
      </c>
      <c r="C40" t="s">
        <v>74</v>
      </c>
      <c r="D40" s="53">
        <v>24585</v>
      </c>
      <c r="E40" t="s">
        <v>8</v>
      </c>
      <c r="F40" s="116"/>
      <c r="G40" s="2" t="s">
        <v>25</v>
      </c>
      <c r="H40" s="404">
        <v>1</v>
      </c>
      <c r="I40" s="404">
        <v>0</v>
      </c>
      <c r="J40" s="404">
        <v>1</v>
      </c>
      <c r="K40" s="404">
        <v>0</v>
      </c>
      <c r="L40" s="404" t="s">
        <v>14</v>
      </c>
      <c r="M40" s="116"/>
      <c r="N40" s="75">
        <v>1</v>
      </c>
      <c r="O40" s="118"/>
      <c r="P40" s="413" t="s">
        <v>25</v>
      </c>
      <c r="Q40" s="75">
        <v>1</v>
      </c>
      <c r="R40" s="75">
        <v>1</v>
      </c>
      <c r="S40" s="76" t="s">
        <v>14</v>
      </c>
      <c r="T40" s="17"/>
      <c r="U40" s="174">
        <v>1</v>
      </c>
    </row>
    <row r="41" spans="1:21" s="2" customFormat="1">
      <c r="A41" s="71">
        <v>3.2</v>
      </c>
      <c r="B41" t="s">
        <v>75</v>
      </c>
      <c r="C41" t="s">
        <v>76</v>
      </c>
      <c r="D41" s="53">
        <v>26567</v>
      </c>
      <c r="E41" s="24" t="s">
        <v>8</v>
      </c>
      <c r="F41" s="166"/>
      <c r="G41" s="71" t="s">
        <v>25</v>
      </c>
      <c r="H41" s="404">
        <v>1</v>
      </c>
      <c r="I41" s="404">
        <v>1</v>
      </c>
      <c r="J41" s="404">
        <v>1</v>
      </c>
      <c r="K41" s="404">
        <v>1</v>
      </c>
      <c r="L41" s="411" t="s">
        <v>14</v>
      </c>
      <c r="M41" s="167"/>
      <c r="N41" s="412">
        <v>2</v>
      </c>
      <c r="O41" s="148"/>
      <c r="P41" s="71" t="s">
        <v>25</v>
      </c>
      <c r="Q41" s="424">
        <v>1</v>
      </c>
      <c r="R41" s="424">
        <v>1</v>
      </c>
      <c r="S41" s="411" t="s">
        <v>14</v>
      </c>
      <c r="T41" s="17"/>
      <c r="U41" s="412">
        <v>1</v>
      </c>
    </row>
    <row r="42" spans="1:21" s="2" customFormat="1">
      <c r="A42" s="71">
        <v>3.3</v>
      </c>
      <c r="B42" t="s">
        <v>77</v>
      </c>
      <c r="C42" t="s">
        <v>78</v>
      </c>
      <c r="D42" s="53">
        <v>30524</v>
      </c>
      <c r="E42" s="24" t="s">
        <v>6</v>
      </c>
      <c r="F42" s="148"/>
      <c r="G42" s="71" t="s">
        <v>26</v>
      </c>
      <c r="H42" s="404">
        <v>2</v>
      </c>
      <c r="I42" s="404">
        <v>1</v>
      </c>
      <c r="J42" s="404">
        <v>2</v>
      </c>
      <c r="K42" s="404">
        <v>1</v>
      </c>
      <c r="L42" s="411" t="s">
        <v>14</v>
      </c>
      <c r="M42" s="148"/>
      <c r="N42" s="412">
        <v>3</v>
      </c>
      <c r="O42" s="148"/>
      <c r="P42" s="71" t="s">
        <v>26</v>
      </c>
      <c r="Q42" s="424">
        <v>2</v>
      </c>
      <c r="R42" s="424">
        <v>2</v>
      </c>
      <c r="S42" s="411" t="s">
        <v>14</v>
      </c>
      <c r="T42" s="17"/>
      <c r="U42" s="412">
        <v>2</v>
      </c>
    </row>
    <row r="43" spans="1:21" s="2" customFormat="1">
      <c r="A43" s="150">
        <v>3.4</v>
      </c>
      <c r="B43" s="405" t="s">
        <v>69</v>
      </c>
      <c r="C43" s="405" t="s">
        <v>70</v>
      </c>
      <c r="D43" s="54">
        <v>30057</v>
      </c>
      <c r="E43" s="406" t="s">
        <v>8</v>
      </c>
      <c r="F43" s="148"/>
      <c r="G43" s="72" t="s">
        <v>26</v>
      </c>
      <c r="H43" s="408">
        <v>1</v>
      </c>
      <c r="I43" s="408">
        <v>2</v>
      </c>
      <c r="J43" s="408">
        <v>1</v>
      </c>
      <c r="K43" s="408">
        <v>1</v>
      </c>
      <c r="L43" s="410" t="s">
        <v>14</v>
      </c>
      <c r="M43" s="148"/>
      <c r="N43" s="171">
        <v>2</v>
      </c>
      <c r="O43" s="148"/>
      <c r="P43" s="72" t="s">
        <v>26</v>
      </c>
      <c r="Q43" s="408">
        <v>1</v>
      </c>
      <c r="R43" s="408">
        <v>1</v>
      </c>
      <c r="S43" s="410" t="s">
        <v>14</v>
      </c>
      <c r="T43" s="17"/>
      <c r="U43" s="171">
        <v>1</v>
      </c>
    </row>
    <row r="44" spans="1:21" s="2" customFormat="1" ht="28.25" customHeight="1">
      <c r="B44"/>
      <c r="C44"/>
      <c r="D44" s="53"/>
      <c r="E44"/>
      <c r="F44" s="148"/>
      <c r="G44" s="476" t="s">
        <v>86</v>
      </c>
      <c r="H44" s="476"/>
      <c r="I44" s="476"/>
      <c r="J44" s="476"/>
      <c r="K44" s="476"/>
      <c r="L44" s="476"/>
      <c r="M44" s="148"/>
      <c r="N44" s="219">
        <f>SUM(N35,N40,N41,N42,N43)</f>
        <v>16</v>
      </c>
      <c r="O44" s="148"/>
      <c r="P44" s="476" t="s">
        <v>86</v>
      </c>
      <c r="Q44" s="476"/>
      <c r="R44" s="476"/>
      <c r="S44" s="476"/>
      <c r="T44" s="17"/>
      <c r="U44" s="219">
        <f>SUM(U35,U40,U41,U42,U43)</f>
        <v>10</v>
      </c>
    </row>
    <row r="46" spans="1:21" ht="46.25" customHeight="1">
      <c r="A46" s="29" t="s">
        <v>12</v>
      </c>
      <c r="B46" s="4"/>
      <c r="C46" s="4"/>
      <c r="D46" s="4"/>
      <c r="E46" s="4"/>
      <c r="F46" s="86"/>
      <c r="G46" s="421"/>
      <c r="H46" s="422"/>
      <c r="I46" s="422"/>
      <c r="J46" s="422"/>
      <c r="K46" s="422"/>
      <c r="L46" s="423"/>
      <c r="M46" s="139"/>
      <c r="N46" s="168"/>
      <c r="O46" s="138"/>
      <c r="P46" s="418"/>
      <c r="Q46" s="419"/>
      <c r="R46" s="419"/>
      <c r="S46" s="420"/>
      <c r="U46" s="168"/>
    </row>
    <row r="47" spans="1:21">
      <c r="A47" s="409" t="s">
        <v>53</v>
      </c>
      <c r="B47" s="9"/>
      <c r="C47" s="9"/>
      <c r="D47" s="9"/>
      <c r="E47" s="11"/>
      <c r="F47" s="88"/>
      <c r="G47" s="473" t="s">
        <v>46</v>
      </c>
      <c r="H47" s="474"/>
      <c r="I47" s="474"/>
      <c r="J47" s="474"/>
      <c r="K47" s="474"/>
      <c r="L47" s="475"/>
      <c r="M47" s="88"/>
      <c r="N47" s="169" t="s">
        <v>46</v>
      </c>
      <c r="O47" s="177"/>
      <c r="P47" s="473" t="s">
        <v>47</v>
      </c>
      <c r="Q47" s="474"/>
      <c r="R47" s="474"/>
      <c r="S47" s="475"/>
      <c r="U47" s="8" t="s">
        <v>47</v>
      </c>
    </row>
    <row r="48" spans="1:21" s="17" customFormat="1" ht="123" customHeight="1">
      <c r="A48" s="119" t="s">
        <v>1</v>
      </c>
      <c r="B48" s="14" t="s">
        <v>2</v>
      </c>
      <c r="C48" s="14" t="s">
        <v>3</v>
      </c>
      <c r="D48" s="14" t="s">
        <v>4</v>
      </c>
      <c r="E48" s="16" t="s">
        <v>5</v>
      </c>
      <c r="F48" s="88"/>
      <c r="G48" s="18" t="s">
        <v>124</v>
      </c>
      <c r="H48" s="14" t="s">
        <v>18</v>
      </c>
      <c r="I48" s="14" t="s">
        <v>19</v>
      </c>
      <c r="J48" s="14" t="s">
        <v>20</v>
      </c>
      <c r="K48" s="14" t="s">
        <v>21</v>
      </c>
      <c r="L48" s="16" t="s">
        <v>22</v>
      </c>
      <c r="M48" s="88"/>
      <c r="N48" s="69" t="s">
        <v>27</v>
      </c>
      <c r="O48" s="177"/>
      <c r="P48" s="18" t="s">
        <v>124</v>
      </c>
      <c r="Q48" s="14" t="s">
        <v>23</v>
      </c>
      <c r="R48" s="14" t="s">
        <v>24</v>
      </c>
      <c r="S48" s="16" t="s">
        <v>22</v>
      </c>
      <c r="U48" s="425" t="s">
        <v>27</v>
      </c>
    </row>
    <row r="49" spans="1:21" s="2" customFormat="1">
      <c r="A49" s="119">
        <v>4.0999999999999996</v>
      </c>
      <c r="B49" s="220"/>
      <c r="C49" s="220"/>
      <c r="D49" s="221"/>
      <c r="E49" s="222"/>
      <c r="F49" s="116"/>
      <c r="G49" s="223"/>
      <c r="H49" s="224"/>
      <c r="I49" s="225"/>
      <c r="J49" s="224"/>
      <c r="K49" s="225"/>
      <c r="L49" s="226"/>
      <c r="M49" s="116"/>
      <c r="N49" s="227"/>
      <c r="O49" s="118"/>
      <c r="P49" s="223"/>
      <c r="Q49" s="224"/>
      <c r="R49" s="225"/>
      <c r="S49" s="226"/>
      <c r="T49" s="17"/>
      <c r="U49" s="227"/>
    </row>
    <row r="50" spans="1:21" ht="23" customHeight="1">
      <c r="G50" s="476" t="s">
        <v>85</v>
      </c>
      <c r="H50" s="476"/>
      <c r="I50" s="476"/>
      <c r="J50" s="476"/>
      <c r="K50" s="476"/>
      <c r="L50" s="476"/>
      <c r="N50" s="219">
        <f>N44</f>
        <v>16</v>
      </c>
      <c r="P50" s="476" t="s">
        <v>85</v>
      </c>
      <c r="Q50" s="476"/>
      <c r="R50" s="476"/>
      <c r="S50" s="476"/>
      <c r="U50" s="219">
        <f>U44</f>
        <v>10</v>
      </c>
    </row>
  </sheetData>
  <sheetProtection algorithmName="SHA-512" hashValue="GfhxMTkQ5fSvzeUQf02urjAswAOnFt7gWgKuhuyf7RYgFAoS2WVHssX+4CResS3jmwckwUAf+07B2lEauRYHfQ==" saltValue="LgSd7ibLTQqYQBIuSzWaUA==" spinCount="100000" sheet="1" formatCells="0" formatColumns="0" formatRows="0" sort="0"/>
  <mergeCells count="35">
    <mergeCell ref="G44:L44"/>
    <mergeCell ref="G50:L50"/>
    <mergeCell ref="P30:S30"/>
    <mergeCell ref="G38:L38"/>
    <mergeCell ref="P38:S38"/>
    <mergeCell ref="G47:L47"/>
    <mergeCell ref="P47:S47"/>
    <mergeCell ref="P35:S35"/>
    <mergeCell ref="P44:S44"/>
    <mergeCell ref="P50:S50"/>
    <mergeCell ref="A13:L13"/>
    <mergeCell ref="A14:L14"/>
    <mergeCell ref="P19:S19"/>
    <mergeCell ref="P29:S29"/>
    <mergeCell ref="P37:S37"/>
    <mergeCell ref="G37:L37"/>
    <mergeCell ref="G20:L20"/>
    <mergeCell ref="G30:L30"/>
    <mergeCell ref="P20:S20"/>
    <mergeCell ref="G35:L35"/>
    <mergeCell ref="P27:S27"/>
    <mergeCell ref="G19:L19"/>
    <mergeCell ref="G29:L29"/>
    <mergeCell ref="G27:L27"/>
    <mergeCell ref="A9:L9"/>
    <mergeCell ref="A10:L10"/>
    <mergeCell ref="A11:L11"/>
    <mergeCell ref="A12:L12"/>
    <mergeCell ref="A8:L8"/>
    <mergeCell ref="A3:E3"/>
    <mergeCell ref="A4:E4"/>
    <mergeCell ref="A5:E5"/>
    <mergeCell ref="H3:L3"/>
    <mergeCell ref="H4:L4"/>
    <mergeCell ref="H5:L5"/>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zoomScaleNormal="100" workbookViewId="0"/>
  </sheetViews>
  <sheetFormatPr defaultColWidth="11.1640625" defaultRowHeight="15.5"/>
  <cols>
    <col min="1" max="1" width="5.6640625" style="2" customWidth="1"/>
    <col min="2" max="3" width="14.6640625" customWidth="1"/>
    <col min="4" max="4" width="14.6640625" style="2" customWidth="1"/>
    <col min="5" max="5" width="5.6640625" customWidth="1"/>
    <col min="6" max="6" width="0.6640625" customWidth="1"/>
    <col min="7" max="7" width="24.1640625" customWidth="1"/>
    <col min="8" max="8" width="0.6640625" customWidth="1"/>
    <col min="9" max="10" width="24.5" customWidth="1"/>
    <col min="11" max="11" width="0.6640625" customWidth="1"/>
    <col min="12" max="12" width="17.5" customWidth="1"/>
    <col min="13" max="13" width="12.1640625" customWidth="1"/>
    <col min="14" max="14" width="1" customWidth="1"/>
  </cols>
  <sheetData>
    <row r="1" spans="1:11" s="51" customFormat="1" ht="30">
      <c r="A1" s="435" t="s">
        <v>156</v>
      </c>
      <c r="D1" s="52"/>
    </row>
    <row r="2" spans="1:11" s="1" customFormat="1" ht="16" thickBot="1">
      <c r="A2"/>
      <c r="D2" s="37"/>
    </row>
    <row r="3" spans="1:11" s="1" customFormat="1" ht="36" customHeight="1">
      <c r="A3" s="480" t="s">
        <v>228</v>
      </c>
      <c r="B3" s="481"/>
      <c r="C3" s="481"/>
      <c r="D3" s="481"/>
      <c r="E3" s="481"/>
      <c r="F3" s="440"/>
      <c r="G3" s="480" t="s">
        <v>231</v>
      </c>
      <c r="H3" s="481"/>
      <c r="I3" s="481"/>
      <c r="J3" s="481"/>
      <c r="K3" s="489"/>
    </row>
    <row r="4" spans="1:11" s="1" customFormat="1" ht="18">
      <c r="A4" s="487" t="s">
        <v>234</v>
      </c>
      <c r="B4" s="488"/>
      <c r="C4" s="488"/>
      <c r="D4" s="488"/>
      <c r="E4" s="488"/>
      <c r="F4" s="441"/>
      <c r="G4" s="487" t="s">
        <v>236</v>
      </c>
      <c r="H4" s="488"/>
      <c r="I4" s="488"/>
      <c r="J4" s="488"/>
      <c r="K4" s="490"/>
    </row>
    <row r="5" spans="1:11" s="1" customFormat="1" ht="264" customHeight="1" thickBot="1">
      <c r="A5" s="477" t="s">
        <v>235</v>
      </c>
      <c r="B5" s="478"/>
      <c r="C5" s="478"/>
      <c r="D5" s="478"/>
      <c r="E5" s="478"/>
      <c r="F5" s="442"/>
      <c r="G5" s="477" t="s">
        <v>237</v>
      </c>
      <c r="H5" s="478"/>
      <c r="I5" s="478"/>
      <c r="J5" s="478"/>
      <c r="K5" s="479"/>
    </row>
    <row r="6" spans="1:11" s="1" customFormat="1">
      <c r="A6" s="407"/>
      <c r="B6" s="436"/>
      <c r="C6" s="436"/>
      <c r="D6" s="436"/>
      <c r="E6" s="436"/>
      <c r="F6" s="436"/>
      <c r="G6" s="436"/>
      <c r="H6" s="436"/>
      <c r="I6" s="436"/>
      <c r="J6" s="436"/>
    </row>
    <row r="7" spans="1:11" s="1" customFormat="1">
      <c r="A7" s="407"/>
      <c r="B7" s="436"/>
      <c r="C7" s="436"/>
      <c r="D7" s="436"/>
      <c r="E7" s="436"/>
      <c r="F7" s="436"/>
      <c r="G7" s="436"/>
      <c r="H7" s="436"/>
      <c r="I7" s="436"/>
      <c r="J7" s="436"/>
    </row>
    <row r="8" spans="1:11" s="1" customFormat="1" ht="18" customHeight="1">
      <c r="A8" s="466" t="s">
        <v>268</v>
      </c>
      <c r="B8" s="466"/>
      <c r="C8" s="466"/>
      <c r="D8" s="466"/>
      <c r="E8" s="466"/>
      <c r="F8" s="466"/>
      <c r="G8" s="466"/>
      <c r="H8" s="466"/>
      <c r="I8" s="466"/>
      <c r="J8" s="466"/>
    </row>
    <row r="9" spans="1:11" s="1" customFormat="1" ht="36" customHeight="1">
      <c r="A9" s="465" t="s">
        <v>173</v>
      </c>
      <c r="B9" s="465"/>
      <c r="C9" s="465"/>
      <c r="D9" s="465"/>
      <c r="E9" s="465"/>
      <c r="F9" s="465"/>
      <c r="G9" s="465"/>
      <c r="H9" s="465"/>
      <c r="I9" s="465"/>
      <c r="J9" s="465"/>
    </row>
    <row r="10" spans="1:11" s="1" customFormat="1" ht="54" customHeight="1">
      <c r="A10" s="465" t="s">
        <v>174</v>
      </c>
      <c r="B10" s="465"/>
      <c r="C10" s="465"/>
      <c r="D10" s="465"/>
      <c r="E10" s="465"/>
      <c r="F10" s="465"/>
      <c r="G10" s="465"/>
      <c r="H10" s="465"/>
      <c r="I10" s="465"/>
      <c r="J10" s="465"/>
    </row>
    <row r="11" spans="1:11" s="1" customFormat="1" ht="36" customHeight="1">
      <c r="A11" s="465" t="s">
        <v>175</v>
      </c>
      <c r="B11" s="465"/>
      <c r="C11" s="465"/>
      <c r="D11" s="465"/>
      <c r="E11" s="465"/>
      <c r="F11" s="465"/>
      <c r="G11" s="465"/>
      <c r="H11" s="465"/>
      <c r="I11" s="465"/>
      <c r="J11" s="465"/>
    </row>
    <row r="12" spans="1:11" s="1" customFormat="1" ht="54" customHeight="1">
      <c r="A12" s="465" t="s">
        <v>176</v>
      </c>
      <c r="B12" s="465"/>
      <c r="C12" s="465"/>
      <c r="D12" s="465"/>
      <c r="E12" s="465"/>
      <c r="F12" s="465"/>
      <c r="G12" s="465"/>
      <c r="H12" s="465"/>
      <c r="I12" s="465"/>
      <c r="J12" s="465"/>
    </row>
    <row r="13" spans="1:11" s="1" customFormat="1" ht="36" customHeight="1">
      <c r="A13" s="465" t="s">
        <v>177</v>
      </c>
      <c r="B13" s="465"/>
      <c r="C13" s="465"/>
      <c r="D13" s="465"/>
      <c r="E13" s="465"/>
      <c r="F13" s="465"/>
      <c r="G13" s="465"/>
      <c r="H13" s="465"/>
      <c r="I13" s="465"/>
      <c r="J13" s="465"/>
    </row>
    <row r="14" spans="1:11" s="1" customFormat="1" ht="36" customHeight="1">
      <c r="A14" s="465" t="s">
        <v>178</v>
      </c>
      <c r="B14" s="465"/>
      <c r="C14" s="465"/>
      <c r="D14" s="465"/>
      <c r="E14" s="465"/>
      <c r="F14" s="465"/>
      <c r="G14" s="465"/>
      <c r="H14" s="465"/>
      <c r="I14" s="465"/>
      <c r="J14" s="465"/>
    </row>
    <row r="15" spans="1:11" s="1" customFormat="1" ht="72" customHeight="1">
      <c r="A15" s="465" t="s">
        <v>238</v>
      </c>
      <c r="B15" s="465"/>
      <c r="C15" s="465"/>
      <c r="D15" s="465"/>
      <c r="E15" s="465"/>
      <c r="F15" s="465"/>
      <c r="G15" s="465"/>
      <c r="H15" s="465"/>
      <c r="I15" s="465"/>
      <c r="J15" s="465"/>
    </row>
    <row r="16" spans="1:11" s="1" customFormat="1" ht="36" customHeight="1">
      <c r="A16" s="465" t="s">
        <v>239</v>
      </c>
      <c r="B16" s="465"/>
      <c r="C16" s="465"/>
      <c r="D16" s="465"/>
      <c r="E16" s="465"/>
      <c r="F16" s="465"/>
      <c r="G16" s="465"/>
      <c r="H16" s="465"/>
      <c r="I16" s="465"/>
      <c r="J16" s="465"/>
    </row>
    <row r="17" spans="1:13" s="1" customFormat="1">
      <c r="A17" s="37"/>
      <c r="D17" s="37"/>
    </row>
    <row r="19" spans="1:13" ht="47" customHeight="1">
      <c r="A19" s="29" t="s">
        <v>0</v>
      </c>
      <c r="B19" s="4"/>
      <c r="C19" s="4"/>
      <c r="D19" s="5"/>
      <c r="E19" s="4"/>
      <c r="F19" s="91"/>
      <c r="G19" s="4"/>
      <c r="H19" s="177"/>
      <c r="I19" s="4"/>
      <c r="J19" s="4"/>
      <c r="K19" s="86"/>
      <c r="L19" s="414"/>
      <c r="M19" s="17"/>
    </row>
    <row r="20" spans="1:13" ht="48.75" customHeight="1">
      <c r="A20" s="30" t="s">
        <v>51</v>
      </c>
      <c r="B20" s="9"/>
      <c r="C20" s="9"/>
      <c r="D20" s="10"/>
      <c r="E20" s="9"/>
      <c r="F20" s="88"/>
      <c r="G20" s="41"/>
      <c r="H20" s="199"/>
      <c r="I20" s="482"/>
      <c r="J20" s="483"/>
      <c r="K20" s="88"/>
      <c r="L20" s="415"/>
      <c r="M20" s="17"/>
    </row>
    <row r="21" spans="1:13" s="17" customFormat="1" ht="62">
      <c r="A21" s="119" t="s">
        <v>1</v>
      </c>
      <c r="B21" s="14" t="s">
        <v>2</v>
      </c>
      <c r="C21" s="14" t="s">
        <v>3</v>
      </c>
      <c r="D21" s="61" t="s">
        <v>4</v>
      </c>
      <c r="E21" s="14" t="s">
        <v>5</v>
      </c>
      <c r="F21" s="88"/>
      <c r="G21" s="16" t="s">
        <v>61</v>
      </c>
      <c r="H21" s="149"/>
      <c r="I21" s="18" t="s">
        <v>79</v>
      </c>
      <c r="J21" s="16" t="s">
        <v>149</v>
      </c>
      <c r="K21" s="88"/>
      <c r="L21" s="16" t="s">
        <v>27</v>
      </c>
    </row>
    <row r="22" spans="1:13">
      <c r="A22" s="71">
        <v>1.1000000000000001</v>
      </c>
      <c r="B22" s="20" t="s">
        <v>63</v>
      </c>
      <c r="C22" s="20" t="s">
        <v>64</v>
      </c>
      <c r="D22" s="60">
        <v>36648</v>
      </c>
      <c r="E22" s="20" t="s">
        <v>6</v>
      </c>
      <c r="F22" s="89"/>
      <c r="G22" s="20" t="s">
        <v>80</v>
      </c>
      <c r="H22" s="22"/>
      <c r="I22" s="77" t="s">
        <v>14</v>
      </c>
      <c r="J22" s="75" t="s">
        <v>14</v>
      </c>
      <c r="K22" s="173"/>
      <c r="L22" s="174">
        <v>1</v>
      </c>
    </row>
    <row r="23" spans="1:13">
      <c r="A23" s="71">
        <v>1.2</v>
      </c>
      <c r="B23" t="s">
        <v>65</v>
      </c>
      <c r="C23" t="s">
        <v>66</v>
      </c>
      <c r="D23" s="53">
        <v>23114</v>
      </c>
      <c r="E23" t="s">
        <v>6</v>
      </c>
      <c r="F23" s="89"/>
      <c r="G23" s="26" t="s">
        <v>80</v>
      </c>
      <c r="H23" s="22"/>
      <c r="I23" s="21" t="s">
        <v>14</v>
      </c>
      <c r="J23" s="49" t="s">
        <v>14</v>
      </c>
      <c r="K23" s="173"/>
      <c r="L23" s="412">
        <v>1</v>
      </c>
    </row>
    <row r="24" spans="1:13">
      <c r="A24" s="144">
        <v>1.3</v>
      </c>
      <c r="B24" t="s">
        <v>67</v>
      </c>
      <c r="C24" t="s">
        <v>68</v>
      </c>
      <c r="D24" s="53">
        <v>34625</v>
      </c>
      <c r="E24" t="s">
        <v>6</v>
      </c>
      <c r="F24" s="88"/>
      <c r="G24" s="26" t="s">
        <v>80</v>
      </c>
      <c r="H24" s="22"/>
      <c r="I24" s="21" t="s">
        <v>14</v>
      </c>
      <c r="J24" s="49" t="s">
        <v>14</v>
      </c>
      <c r="L24" s="412">
        <v>1</v>
      </c>
    </row>
    <row r="25" spans="1:13">
      <c r="A25" s="144">
        <v>1.4</v>
      </c>
      <c r="B25" t="s">
        <v>69</v>
      </c>
      <c r="C25" t="s">
        <v>70</v>
      </c>
      <c r="D25" s="53">
        <v>30057</v>
      </c>
      <c r="E25" t="s">
        <v>8</v>
      </c>
      <c r="F25" s="88"/>
      <c r="G25" s="26" t="s">
        <v>80</v>
      </c>
      <c r="H25" s="22"/>
      <c r="I25" s="21" t="s">
        <v>15</v>
      </c>
      <c r="J25" s="49" t="s">
        <v>15</v>
      </c>
      <c r="L25" s="412">
        <v>0</v>
      </c>
    </row>
    <row r="26" spans="1:13">
      <c r="A26" s="72">
        <v>1.5</v>
      </c>
      <c r="B26" s="33" t="s">
        <v>71</v>
      </c>
      <c r="C26" s="33" t="s">
        <v>72</v>
      </c>
      <c r="D26" s="54">
        <v>24976</v>
      </c>
      <c r="E26" s="25" t="s">
        <v>6</v>
      </c>
      <c r="F26" s="88"/>
      <c r="G26" s="196" t="s">
        <v>80</v>
      </c>
      <c r="H26" s="22"/>
      <c r="I26" s="74" t="s">
        <v>14</v>
      </c>
      <c r="J26" s="68" t="s">
        <v>15</v>
      </c>
      <c r="K26" s="173"/>
      <c r="L26" s="171">
        <v>0</v>
      </c>
    </row>
    <row r="27" spans="1:13" ht="20.5" customHeight="1">
      <c r="I27" s="476" t="s">
        <v>82</v>
      </c>
      <c r="J27" s="476"/>
      <c r="L27" s="219">
        <f>SUM(L22:L26)</f>
        <v>3</v>
      </c>
    </row>
    <row r="29" spans="1:13" ht="46.25" customHeight="1">
      <c r="A29" s="29" t="s">
        <v>9</v>
      </c>
      <c r="B29" s="4"/>
      <c r="C29" s="4"/>
      <c r="D29" s="5"/>
      <c r="E29" s="4"/>
      <c r="F29" s="86"/>
      <c r="G29" s="4"/>
      <c r="H29" s="86"/>
      <c r="I29" s="4"/>
      <c r="J29" s="4"/>
      <c r="K29" s="86"/>
      <c r="L29" s="414"/>
      <c r="M29" s="17"/>
    </row>
    <row r="30" spans="1:13" ht="54.75" customHeight="1">
      <c r="A30" s="484" t="s">
        <v>10</v>
      </c>
      <c r="B30" s="485"/>
      <c r="C30" s="485"/>
      <c r="D30" s="485"/>
      <c r="E30" s="486"/>
      <c r="F30" s="88"/>
      <c r="G30" s="41"/>
      <c r="H30" s="88"/>
      <c r="I30" s="482"/>
      <c r="J30" s="483"/>
      <c r="K30" s="88"/>
      <c r="L30" s="415"/>
      <c r="M30" s="195"/>
    </row>
    <row r="31" spans="1:13" s="17" customFormat="1" ht="62">
      <c r="A31" s="119" t="s">
        <v>1</v>
      </c>
      <c r="B31" s="14" t="s">
        <v>2</v>
      </c>
      <c r="C31" s="14" t="s">
        <v>3</v>
      </c>
      <c r="D31" s="15" t="s">
        <v>4</v>
      </c>
      <c r="E31" s="14" t="s">
        <v>5</v>
      </c>
      <c r="F31" s="88"/>
      <c r="G31" s="16" t="s">
        <v>61</v>
      </c>
      <c r="H31" s="88"/>
      <c r="I31" s="18" t="s">
        <v>79</v>
      </c>
      <c r="J31" s="16" t="s">
        <v>149</v>
      </c>
      <c r="K31" s="88"/>
      <c r="L31" s="16" t="s">
        <v>27</v>
      </c>
    </row>
    <row r="32" spans="1:13" s="17" customFormat="1">
      <c r="A32" s="276">
        <v>2.1</v>
      </c>
      <c r="B32" s="20" t="s">
        <v>63</v>
      </c>
      <c r="C32" s="20" t="s">
        <v>64</v>
      </c>
      <c r="D32" s="60">
        <v>36648</v>
      </c>
      <c r="E32" s="277" t="s">
        <v>6</v>
      </c>
      <c r="F32" s="140"/>
      <c r="G32" s="17" t="s">
        <v>81</v>
      </c>
      <c r="H32" s="88"/>
      <c r="I32" s="21" t="s">
        <v>15</v>
      </c>
      <c r="J32" s="23" t="s">
        <v>15</v>
      </c>
      <c r="K32" s="149"/>
      <c r="L32" s="175">
        <v>-1</v>
      </c>
    </row>
    <row r="33" spans="1:13" s="17" customFormat="1">
      <c r="A33" s="127">
        <v>2.2000000000000002</v>
      </c>
      <c r="B33" t="s">
        <v>65</v>
      </c>
      <c r="C33" t="s">
        <v>66</v>
      </c>
      <c r="D33" s="53">
        <v>23114</v>
      </c>
      <c r="E33" s="24" t="s">
        <v>6</v>
      </c>
      <c r="F33" s="109"/>
      <c r="G33" s="78" t="s">
        <v>81</v>
      </c>
      <c r="H33" s="109"/>
      <c r="I33" s="21" t="s">
        <v>15</v>
      </c>
      <c r="J33" s="49" t="s">
        <v>15</v>
      </c>
      <c r="K33" s="109"/>
      <c r="L33" s="176">
        <v>-1</v>
      </c>
    </row>
    <row r="34" spans="1:13" s="17" customFormat="1">
      <c r="A34" s="202">
        <v>2.2999999999999998</v>
      </c>
      <c r="B34" s="33" t="s">
        <v>67</v>
      </c>
      <c r="C34" s="33" t="s">
        <v>68</v>
      </c>
      <c r="D34" s="54">
        <v>34625</v>
      </c>
      <c r="E34" s="25" t="s">
        <v>6</v>
      </c>
      <c r="F34" s="109"/>
      <c r="G34" s="151" t="s">
        <v>81</v>
      </c>
      <c r="H34" s="109"/>
      <c r="I34" s="74" t="s">
        <v>15</v>
      </c>
      <c r="J34" s="68" t="s">
        <v>14</v>
      </c>
      <c r="K34" s="109"/>
      <c r="L34" s="234">
        <v>-1</v>
      </c>
    </row>
    <row r="35" spans="1:13" s="17" customFormat="1" ht="23.5" customHeight="1">
      <c r="A35" s="124"/>
      <c r="B35"/>
      <c r="C35"/>
      <c r="D35" s="53"/>
      <c r="E35"/>
      <c r="F35" s="109"/>
      <c r="H35" s="109"/>
      <c r="I35" s="476" t="s">
        <v>84</v>
      </c>
      <c r="J35" s="476"/>
      <c r="K35" s="109"/>
      <c r="L35" s="228">
        <f>SUM(L27,L32,L33,L34)</f>
        <v>0</v>
      </c>
    </row>
    <row r="37" spans="1:13" ht="48.75" customHeight="1">
      <c r="A37" s="29" t="s">
        <v>11</v>
      </c>
      <c r="B37" s="4"/>
      <c r="C37" s="4"/>
      <c r="D37" s="5"/>
      <c r="E37" s="4"/>
      <c r="F37" s="86"/>
      <c r="G37" s="4"/>
      <c r="H37" s="86"/>
      <c r="I37" s="4"/>
      <c r="J37" s="4"/>
      <c r="K37" s="86"/>
      <c r="L37" s="414"/>
      <c r="M37" s="17"/>
    </row>
    <row r="38" spans="1:13" ht="45.75" customHeight="1">
      <c r="A38" s="30" t="s">
        <v>52</v>
      </c>
      <c r="B38" s="9"/>
      <c r="C38" s="9"/>
      <c r="D38" s="10"/>
      <c r="E38" s="9"/>
      <c r="F38" s="88"/>
      <c r="G38" s="41"/>
      <c r="H38" s="88"/>
      <c r="I38" s="482"/>
      <c r="J38" s="483"/>
      <c r="K38" s="88"/>
      <c r="L38" s="415"/>
      <c r="M38" s="17"/>
    </row>
    <row r="39" spans="1:13" s="17" customFormat="1" ht="62">
      <c r="A39" s="119" t="s">
        <v>1</v>
      </c>
      <c r="B39" s="14" t="s">
        <v>2</v>
      </c>
      <c r="C39" s="14" t="s">
        <v>3</v>
      </c>
      <c r="D39" s="15" t="s">
        <v>4</v>
      </c>
      <c r="E39" s="14" t="s">
        <v>5</v>
      </c>
      <c r="F39" s="88"/>
      <c r="G39" s="16" t="s">
        <v>61</v>
      </c>
      <c r="H39" s="88"/>
      <c r="I39" s="18" t="s">
        <v>79</v>
      </c>
      <c r="J39" s="16" t="s">
        <v>149</v>
      </c>
      <c r="K39" s="88"/>
      <c r="L39" s="16" t="s">
        <v>27</v>
      </c>
    </row>
    <row r="40" spans="1:13" s="32" customFormat="1">
      <c r="A40" s="71">
        <v>3.1</v>
      </c>
      <c r="B40" t="s">
        <v>73</v>
      </c>
      <c r="C40" t="s">
        <v>74</v>
      </c>
      <c r="D40" s="53">
        <v>24585</v>
      </c>
      <c r="E40" t="s">
        <v>8</v>
      </c>
      <c r="F40" s="92"/>
      <c r="G40" s="43" t="s">
        <v>80</v>
      </c>
      <c r="H40" s="92"/>
      <c r="I40" s="212" t="s">
        <v>14</v>
      </c>
      <c r="J40" s="213" t="s">
        <v>14</v>
      </c>
      <c r="K40" s="428"/>
      <c r="L40" s="429">
        <v>1</v>
      </c>
      <c r="M40" s="44"/>
    </row>
    <row r="41" spans="1:13" s="32" customFormat="1">
      <c r="A41" s="71">
        <v>3.2</v>
      </c>
      <c r="B41" t="s">
        <v>75</v>
      </c>
      <c r="C41" t="s">
        <v>76</v>
      </c>
      <c r="D41" s="53">
        <v>26567</v>
      </c>
      <c r="E41" s="24" t="s">
        <v>8</v>
      </c>
      <c r="F41" s="123"/>
      <c r="G41" s="147" t="s">
        <v>80</v>
      </c>
      <c r="H41" s="123"/>
      <c r="I41" s="214" t="s">
        <v>14</v>
      </c>
      <c r="J41" s="213" t="s">
        <v>14</v>
      </c>
      <c r="K41" s="123"/>
      <c r="L41" s="412">
        <v>1</v>
      </c>
      <c r="M41"/>
    </row>
    <row r="42" spans="1:13">
      <c r="A42" s="71">
        <v>3.3</v>
      </c>
      <c r="B42" t="s">
        <v>77</v>
      </c>
      <c r="C42" t="s">
        <v>78</v>
      </c>
      <c r="D42" s="53">
        <v>30524</v>
      </c>
      <c r="E42" s="24" t="s">
        <v>6</v>
      </c>
      <c r="F42" s="89"/>
      <c r="G42" s="147" t="s">
        <v>80</v>
      </c>
      <c r="H42" s="26"/>
      <c r="I42" s="214" t="s">
        <v>14</v>
      </c>
      <c r="J42" s="213" t="s">
        <v>14</v>
      </c>
      <c r="K42" s="173"/>
      <c r="L42" s="412">
        <v>1</v>
      </c>
    </row>
    <row r="43" spans="1:13">
      <c r="A43" s="150">
        <v>3.4</v>
      </c>
      <c r="B43" s="203"/>
      <c r="C43" s="203"/>
      <c r="D43" s="204"/>
      <c r="E43" s="205"/>
      <c r="F43" s="89"/>
      <c r="G43" s="232"/>
      <c r="I43" s="181"/>
      <c r="J43" s="231"/>
      <c r="L43" s="236"/>
      <c r="M43" s="32"/>
    </row>
    <row r="44" spans="1:13" ht="22.25" customHeight="1">
      <c r="D44" s="53"/>
      <c r="F44" s="7"/>
      <c r="G44" s="32"/>
      <c r="I44" s="476" t="s">
        <v>86</v>
      </c>
      <c r="J44" s="476"/>
      <c r="L44" s="198">
        <f>SUM(L35,L40,L41,L42,L43)</f>
        <v>3</v>
      </c>
      <c r="M44" s="32"/>
    </row>
    <row r="45" spans="1:13">
      <c r="D45" s="53"/>
    </row>
    <row r="46" spans="1:13" s="35" customFormat="1" ht="48" customHeight="1">
      <c r="A46" s="29" t="s">
        <v>12</v>
      </c>
      <c r="B46" s="34"/>
      <c r="C46" s="34"/>
      <c r="D46" s="58"/>
      <c r="E46" s="34"/>
      <c r="F46" s="86"/>
      <c r="G46" s="4"/>
      <c r="H46" s="86"/>
      <c r="I46" s="4"/>
      <c r="J46" s="4"/>
      <c r="K46" s="86"/>
      <c r="L46" s="414"/>
      <c r="M46" s="17"/>
    </row>
    <row r="47" spans="1:13" s="35" customFormat="1" ht="44.5" customHeight="1">
      <c r="A47" s="30" t="s">
        <v>53</v>
      </c>
      <c r="B47" s="36"/>
      <c r="C47" s="36"/>
      <c r="D47" s="59"/>
      <c r="E47" s="36"/>
      <c r="F47" s="88"/>
      <c r="G47" s="41"/>
      <c r="H47" s="88"/>
      <c r="I47" s="482"/>
      <c r="J47" s="483"/>
      <c r="K47" s="88"/>
      <c r="L47" s="415"/>
      <c r="M47" s="17"/>
    </row>
    <row r="48" spans="1:13" s="17" customFormat="1" ht="62">
      <c r="A48" s="119" t="s">
        <v>1</v>
      </c>
      <c r="B48" s="17" t="s">
        <v>2</v>
      </c>
      <c r="C48" s="17" t="s">
        <v>3</v>
      </c>
      <c r="D48" s="57" t="s">
        <v>4</v>
      </c>
      <c r="E48" s="146" t="s">
        <v>5</v>
      </c>
      <c r="F48" s="88"/>
      <c r="G48" s="16" t="s">
        <v>61</v>
      </c>
      <c r="H48" s="88"/>
      <c r="I48" s="18" t="s">
        <v>79</v>
      </c>
      <c r="J48" s="16" t="s">
        <v>149</v>
      </c>
      <c r="K48" s="88"/>
      <c r="L48" s="16" t="s">
        <v>27</v>
      </c>
    </row>
    <row r="49" spans="1:13">
      <c r="A49" s="202">
        <v>4.0999999999999996</v>
      </c>
      <c r="B49" s="200" t="s">
        <v>71</v>
      </c>
      <c r="C49" s="200" t="s">
        <v>72</v>
      </c>
      <c r="D49" s="54">
        <v>24976</v>
      </c>
      <c r="E49" s="201" t="s">
        <v>6</v>
      </c>
      <c r="F49" s="7"/>
      <c r="G49" s="142" t="s">
        <v>81</v>
      </c>
      <c r="H49" s="7"/>
      <c r="I49" s="215" t="s">
        <v>14</v>
      </c>
      <c r="J49" s="216" t="s">
        <v>14</v>
      </c>
      <c r="K49" s="7"/>
      <c r="L49" s="238">
        <v>0</v>
      </c>
      <c r="M49" s="44"/>
    </row>
    <row r="50" spans="1:13" ht="24.75" customHeight="1">
      <c r="I50" s="476" t="s">
        <v>85</v>
      </c>
      <c r="J50" s="476"/>
      <c r="L50" s="219">
        <f>SUM(L44,L49)</f>
        <v>3</v>
      </c>
    </row>
  </sheetData>
  <sheetProtection algorithmName="SHA-512" hashValue="D8a7JAOa7+r7ZOQpcKGScilBAfdsH1Lboebaxb0QlDW/hhMxC8xAYdq7wPks5MzopOmt8cnb6lAPBj7ZPaUk+g==" saltValue="TT6FWGX76eHBEnykns82/A==" spinCount="100000" sheet="1" formatCells="0" formatColumns="0" formatRows="0" sort="0"/>
  <mergeCells count="24">
    <mergeCell ref="A3:E3"/>
    <mergeCell ref="A12:J12"/>
    <mergeCell ref="A13:J13"/>
    <mergeCell ref="I50:J50"/>
    <mergeCell ref="I47:J47"/>
    <mergeCell ref="I30:J30"/>
    <mergeCell ref="I38:J38"/>
    <mergeCell ref="A30:E30"/>
    <mergeCell ref="I44:J44"/>
    <mergeCell ref="I27:J27"/>
    <mergeCell ref="I35:J35"/>
    <mergeCell ref="I20:J20"/>
    <mergeCell ref="A4:E4"/>
    <mergeCell ref="A5:E5"/>
    <mergeCell ref="G3:K3"/>
    <mergeCell ref="G4:K4"/>
    <mergeCell ref="G5:K5"/>
    <mergeCell ref="A14:J14"/>
    <mergeCell ref="A15:J15"/>
    <mergeCell ref="A16:J16"/>
    <mergeCell ref="A9:J9"/>
    <mergeCell ref="A10:J10"/>
    <mergeCell ref="A11:J11"/>
    <mergeCell ref="A8:J8"/>
  </mergeCells>
  <pageMargins left="0.25" right="0.25" top="0.5" bottom="0.5" header="0.3" footer="0.3"/>
  <pageSetup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0"/>
  <sheetViews>
    <sheetView zoomScaleNormal="100" workbookViewId="0"/>
  </sheetViews>
  <sheetFormatPr defaultColWidth="11.1640625" defaultRowHeight="15.5"/>
  <cols>
    <col min="1" max="1" width="5.6640625" style="2" customWidth="1"/>
    <col min="2" max="3" width="14.6640625" customWidth="1"/>
    <col min="4" max="4" width="14.6640625" style="2" customWidth="1"/>
    <col min="5" max="5" width="5.6640625" customWidth="1"/>
    <col min="6" max="6" width="0.6640625" customWidth="1"/>
    <col min="7" max="7" width="24.1640625" customWidth="1"/>
    <col min="8" max="8" width="0.6640625" customWidth="1"/>
    <col min="9" max="9" width="24.5" customWidth="1"/>
    <col min="10" max="10" width="17.6640625" customWidth="1"/>
    <col min="11" max="11" width="14.33203125" customWidth="1"/>
    <col min="12" max="12" width="0.83203125" customWidth="1"/>
  </cols>
  <sheetData>
    <row r="1" spans="1:11" ht="30">
      <c r="A1" s="435" t="s">
        <v>59</v>
      </c>
    </row>
    <row r="2" spans="1:11" ht="16" thickBot="1">
      <c r="A2"/>
    </row>
    <row r="3" spans="1:11" ht="36" customHeight="1">
      <c r="A3" s="480" t="s">
        <v>228</v>
      </c>
      <c r="B3" s="481"/>
      <c r="C3" s="481"/>
      <c r="D3" s="481"/>
      <c r="E3" s="489"/>
      <c r="F3" s="403"/>
      <c r="G3" s="480" t="s">
        <v>231</v>
      </c>
      <c r="H3" s="481"/>
      <c r="I3" s="481"/>
      <c r="J3" s="481"/>
      <c r="K3" s="489"/>
    </row>
    <row r="4" spans="1:11" ht="36" customHeight="1">
      <c r="A4" s="487" t="s">
        <v>234</v>
      </c>
      <c r="B4" s="488"/>
      <c r="C4" s="488"/>
      <c r="D4" s="488"/>
      <c r="E4" s="490"/>
      <c r="F4" s="403"/>
      <c r="G4" s="487" t="s">
        <v>236</v>
      </c>
      <c r="H4" s="488"/>
      <c r="I4" s="488"/>
      <c r="J4" s="488"/>
      <c r="K4" s="490"/>
    </row>
    <row r="5" spans="1:11" ht="287" customHeight="1" thickBot="1">
      <c r="A5" s="477" t="s">
        <v>235</v>
      </c>
      <c r="B5" s="478"/>
      <c r="C5" s="478"/>
      <c r="D5" s="478"/>
      <c r="E5" s="479"/>
      <c r="F5" s="403"/>
      <c r="G5" s="477" t="s">
        <v>237</v>
      </c>
      <c r="H5" s="478"/>
      <c r="I5" s="478"/>
      <c r="J5" s="478"/>
      <c r="K5" s="479"/>
    </row>
    <row r="6" spans="1:11">
      <c r="A6" s="407"/>
      <c r="B6" s="407"/>
      <c r="C6" s="407"/>
      <c r="D6" s="407"/>
      <c r="E6" s="407"/>
      <c r="F6" s="407"/>
      <c r="G6" s="407"/>
      <c r="H6" s="407"/>
      <c r="I6" s="407"/>
      <c r="J6" s="407"/>
      <c r="K6" s="407"/>
    </row>
    <row r="7" spans="1:11">
      <c r="A7" s="407"/>
      <c r="B7" s="407"/>
      <c r="C7" s="407"/>
      <c r="D7" s="407"/>
      <c r="E7" s="407"/>
      <c r="F7" s="407"/>
      <c r="G7" s="407"/>
      <c r="H7" s="407"/>
      <c r="I7" s="407"/>
      <c r="J7" s="407"/>
      <c r="K7" s="407"/>
    </row>
    <row r="8" spans="1:11" ht="18" customHeight="1">
      <c r="A8" s="466" t="s">
        <v>268</v>
      </c>
      <c r="B8" s="466"/>
      <c r="C8" s="466"/>
      <c r="D8" s="466"/>
      <c r="E8" s="466"/>
      <c r="F8" s="466"/>
      <c r="G8" s="466"/>
      <c r="H8" s="466"/>
      <c r="I8" s="466"/>
      <c r="J8" s="466"/>
      <c r="K8" s="466"/>
    </row>
    <row r="9" spans="1:11" ht="36" customHeight="1">
      <c r="A9" s="465" t="s">
        <v>173</v>
      </c>
      <c r="B9" s="465"/>
      <c r="C9" s="465"/>
      <c r="D9" s="465"/>
      <c r="E9" s="465"/>
      <c r="F9" s="465"/>
      <c r="G9" s="465"/>
      <c r="H9" s="465"/>
      <c r="I9" s="465"/>
      <c r="J9" s="465"/>
      <c r="K9" s="465"/>
    </row>
    <row r="10" spans="1:11" ht="54" customHeight="1">
      <c r="A10" s="465" t="s">
        <v>174</v>
      </c>
      <c r="B10" s="465"/>
      <c r="C10" s="465"/>
      <c r="D10" s="465"/>
      <c r="E10" s="465"/>
      <c r="F10" s="465"/>
      <c r="G10" s="465"/>
      <c r="H10" s="465"/>
      <c r="I10" s="465"/>
      <c r="J10" s="465"/>
      <c r="K10" s="465"/>
    </row>
    <row r="11" spans="1:11" ht="36" customHeight="1">
      <c r="A11" s="465" t="s">
        <v>175</v>
      </c>
      <c r="B11" s="465"/>
      <c r="C11" s="465"/>
      <c r="D11" s="465"/>
      <c r="E11" s="465"/>
      <c r="F11" s="465"/>
      <c r="G11" s="465"/>
      <c r="H11" s="465"/>
      <c r="I11" s="465"/>
      <c r="J11" s="465"/>
      <c r="K11" s="465"/>
    </row>
    <row r="12" spans="1:11" ht="54" customHeight="1">
      <c r="A12" s="465" t="s">
        <v>176</v>
      </c>
      <c r="B12" s="465"/>
      <c r="C12" s="465"/>
      <c r="D12" s="465"/>
      <c r="E12" s="465"/>
      <c r="F12" s="465"/>
      <c r="G12" s="465"/>
      <c r="H12" s="465"/>
      <c r="I12" s="465"/>
      <c r="J12" s="465"/>
      <c r="K12" s="465"/>
    </row>
    <row r="13" spans="1:11" ht="36" customHeight="1">
      <c r="A13" s="465" t="s">
        <v>177</v>
      </c>
      <c r="B13" s="465"/>
      <c r="C13" s="465"/>
      <c r="D13" s="465"/>
      <c r="E13" s="465"/>
      <c r="F13" s="465"/>
      <c r="G13" s="465"/>
      <c r="H13" s="465"/>
      <c r="I13" s="465"/>
      <c r="J13" s="465"/>
      <c r="K13" s="465"/>
    </row>
    <row r="14" spans="1:11" ht="36" customHeight="1">
      <c r="A14" s="465" t="s">
        <v>178</v>
      </c>
      <c r="B14" s="465"/>
      <c r="C14" s="465"/>
      <c r="D14" s="465"/>
      <c r="E14" s="465"/>
      <c r="F14" s="465"/>
      <c r="G14" s="465"/>
      <c r="H14" s="465"/>
      <c r="I14" s="465"/>
      <c r="J14" s="465"/>
      <c r="K14" s="465"/>
    </row>
    <row r="15" spans="1:11" ht="54" customHeight="1">
      <c r="A15" s="465" t="s">
        <v>240</v>
      </c>
      <c r="B15" s="465"/>
      <c r="C15" s="465"/>
      <c r="D15" s="465"/>
      <c r="E15" s="465"/>
      <c r="F15" s="465"/>
      <c r="G15" s="465"/>
      <c r="H15" s="465"/>
      <c r="I15" s="465"/>
      <c r="J15" s="465"/>
      <c r="K15" s="465"/>
    </row>
    <row r="16" spans="1:11" ht="36" customHeight="1">
      <c r="A16" s="465" t="s">
        <v>239</v>
      </c>
      <c r="B16" s="465"/>
      <c r="C16" s="465"/>
      <c r="D16" s="465"/>
      <c r="E16" s="465"/>
      <c r="F16" s="465"/>
      <c r="G16" s="465"/>
      <c r="H16" s="465"/>
      <c r="I16" s="465"/>
      <c r="J16" s="465"/>
      <c r="K16" s="465"/>
    </row>
    <row r="19" spans="1:11" ht="47" customHeight="1">
      <c r="A19" s="29" t="s">
        <v>0</v>
      </c>
      <c r="B19" s="4"/>
      <c r="C19" s="4"/>
      <c r="D19" s="5"/>
      <c r="E19" s="4"/>
      <c r="F19" s="91"/>
      <c r="G19" s="4"/>
      <c r="H19" s="180"/>
      <c r="I19" s="431"/>
      <c r="J19" s="414"/>
      <c r="K19" s="17"/>
    </row>
    <row r="20" spans="1:11" ht="32.5" customHeight="1">
      <c r="A20" s="30" t="s">
        <v>51</v>
      </c>
      <c r="B20" s="9"/>
      <c r="C20" s="9"/>
      <c r="D20" s="10"/>
      <c r="E20" s="9"/>
      <c r="F20" s="88"/>
      <c r="G20" s="41"/>
      <c r="H20" s="180"/>
      <c r="I20" s="394"/>
      <c r="J20" s="394"/>
      <c r="K20" s="17"/>
    </row>
    <row r="21" spans="1:11" s="17" customFormat="1" ht="62">
      <c r="A21" s="119" t="s">
        <v>1</v>
      </c>
      <c r="B21" s="14" t="s">
        <v>2</v>
      </c>
      <c r="C21" s="14" t="s">
        <v>3</v>
      </c>
      <c r="D21" s="61" t="s">
        <v>4</v>
      </c>
      <c r="E21" s="14" t="s">
        <v>5</v>
      </c>
      <c r="F21" s="88"/>
      <c r="G21" s="16" t="s">
        <v>61</v>
      </c>
      <c r="H21" s="14"/>
      <c r="I21" s="18" t="s">
        <v>79</v>
      </c>
      <c r="J21" s="16" t="s">
        <v>27</v>
      </c>
    </row>
    <row r="22" spans="1:11">
      <c r="A22" s="71">
        <v>1.1000000000000001</v>
      </c>
      <c r="B22" s="20" t="s">
        <v>63</v>
      </c>
      <c r="C22" s="20" t="s">
        <v>64</v>
      </c>
      <c r="D22" s="60">
        <v>36648</v>
      </c>
      <c r="E22" s="20" t="s">
        <v>6</v>
      </c>
      <c r="F22" s="89"/>
      <c r="G22" s="20" t="s">
        <v>80</v>
      </c>
      <c r="H22" s="22"/>
      <c r="I22" s="77" t="s">
        <v>14</v>
      </c>
      <c r="J22" s="174">
        <v>1</v>
      </c>
    </row>
    <row r="23" spans="1:11">
      <c r="A23" s="71">
        <v>1.2</v>
      </c>
      <c r="B23" t="s">
        <v>65</v>
      </c>
      <c r="C23" t="s">
        <v>66</v>
      </c>
      <c r="D23" s="53">
        <v>23114</v>
      </c>
      <c r="E23" t="s">
        <v>6</v>
      </c>
      <c r="F23" s="89"/>
      <c r="G23" s="26" t="s">
        <v>80</v>
      </c>
      <c r="H23" s="22"/>
      <c r="I23" s="21" t="s">
        <v>14</v>
      </c>
      <c r="J23" s="412">
        <v>1</v>
      </c>
    </row>
    <row r="24" spans="1:11">
      <c r="A24" s="144">
        <v>1.3</v>
      </c>
      <c r="B24" t="s">
        <v>67</v>
      </c>
      <c r="C24" t="s">
        <v>68</v>
      </c>
      <c r="D24" s="53">
        <v>34625</v>
      </c>
      <c r="E24" t="s">
        <v>6</v>
      </c>
      <c r="F24" s="88"/>
      <c r="G24" s="26" t="s">
        <v>80</v>
      </c>
      <c r="H24" s="22"/>
      <c r="I24" s="170" t="s">
        <v>14</v>
      </c>
      <c r="J24" s="412">
        <v>1</v>
      </c>
    </row>
    <row r="25" spans="1:11">
      <c r="A25" s="144">
        <v>1.4</v>
      </c>
      <c r="B25" t="s">
        <v>69</v>
      </c>
      <c r="C25" t="s">
        <v>70</v>
      </c>
      <c r="D25" s="53">
        <v>30057</v>
      </c>
      <c r="E25" t="s">
        <v>8</v>
      </c>
      <c r="F25" s="88"/>
      <c r="G25" s="26" t="s">
        <v>80</v>
      </c>
      <c r="H25" s="22"/>
      <c r="I25" s="170" t="s">
        <v>15</v>
      </c>
      <c r="J25" s="412">
        <v>0</v>
      </c>
    </row>
    <row r="26" spans="1:11">
      <c r="A26" s="72">
        <v>1.5</v>
      </c>
      <c r="B26" s="33" t="s">
        <v>71</v>
      </c>
      <c r="C26" s="33" t="s">
        <v>72</v>
      </c>
      <c r="D26" s="54">
        <v>24976</v>
      </c>
      <c r="E26" s="25" t="s">
        <v>6</v>
      </c>
      <c r="F26" s="88"/>
      <c r="G26" s="196" t="s">
        <v>80</v>
      </c>
      <c r="H26" s="22"/>
      <c r="I26" s="74" t="s">
        <v>14</v>
      </c>
      <c r="J26" s="171">
        <v>1</v>
      </c>
    </row>
    <row r="27" spans="1:11">
      <c r="G27" s="491" t="s">
        <v>82</v>
      </c>
      <c r="H27" s="491"/>
      <c r="I27" s="491"/>
      <c r="J27" s="219">
        <f>SUM(J22:J26)</f>
        <v>4</v>
      </c>
    </row>
    <row r="29" spans="1:11" ht="46.25" customHeight="1">
      <c r="A29" s="29" t="s">
        <v>9</v>
      </c>
      <c r="B29" s="4"/>
      <c r="C29" s="4"/>
      <c r="D29" s="5"/>
      <c r="E29" s="4"/>
      <c r="F29" s="86"/>
      <c r="G29" s="4"/>
      <c r="H29" s="180"/>
      <c r="I29" s="4"/>
      <c r="J29" s="414"/>
      <c r="K29" s="17"/>
    </row>
    <row r="30" spans="1:11" ht="30.75" customHeight="1">
      <c r="A30" s="484" t="s">
        <v>10</v>
      </c>
      <c r="B30" s="485"/>
      <c r="C30" s="485"/>
      <c r="D30" s="485"/>
      <c r="E30" s="486"/>
      <c r="F30" s="88"/>
      <c r="G30" s="41"/>
      <c r="H30" s="180"/>
      <c r="I30" s="394"/>
      <c r="J30" s="394"/>
      <c r="K30" s="17"/>
    </row>
    <row r="31" spans="1:11" s="17" customFormat="1" ht="62">
      <c r="A31" s="119" t="s">
        <v>1</v>
      </c>
      <c r="B31" s="14" t="s">
        <v>2</v>
      </c>
      <c r="C31" s="14" t="s">
        <v>3</v>
      </c>
      <c r="D31" s="15" t="s">
        <v>4</v>
      </c>
      <c r="E31" s="14" t="s">
        <v>5</v>
      </c>
      <c r="F31" s="88"/>
      <c r="G31" s="16" t="s">
        <v>61</v>
      </c>
      <c r="H31" s="14"/>
      <c r="I31" s="18" t="s">
        <v>79</v>
      </c>
      <c r="J31" s="16" t="s">
        <v>27</v>
      </c>
    </row>
    <row r="32" spans="1:11" s="17" customFormat="1">
      <c r="A32" s="276">
        <v>2.1</v>
      </c>
      <c r="B32" s="20" t="s">
        <v>63</v>
      </c>
      <c r="C32" s="20" t="s">
        <v>64</v>
      </c>
      <c r="D32" s="60">
        <v>36648</v>
      </c>
      <c r="E32" s="277" t="s">
        <v>6</v>
      </c>
      <c r="F32" s="140"/>
      <c r="G32" s="197" t="s">
        <v>81</v>
      </c>
      <c r="H32" s="79"/>
      <c r="I32" s="21" t="s">
        <v>15</v>
      </c>
      <c r="J32" s="175">
        <v>-1</v>
      </c>
    </row>
    <row r="33" spans="1:11" s="17" customFormat="1">
      <c r="A33" s="127">
        <v>2.2000000000000002</v>
      </c>
      <c r="B33" t="s">
        <v>65</v>
      </c>
      <c r="C33" t="s">
        <v>66</v>
      </c>
      <c r="D33" s="53">
        <v>23114</v>
      </c>
      <c r="E33" s="24" t="s">
        <v>6</v>
      </c>
      <c r="F33" s="109"/>
      <c r="G33" s="78" t="s">
        <v>81</v>
      </c>
      <c r="H33" s="79"/>
      <c r="I33" s="170" t="s">
        <v>15</v>
      </c>
      <c r="J33" s="176">
        <v>-1</v>
      </c>
    </row>
    <row r="34" spans="1:11" s="17" customFormat="1">
      <c r="A34" s="202">
        <v>2.2999999999999998</v>
      </c>
      <c r="B34" s="33" t="s">
        <v>67</v>
      </c>
      <c r="C34" s="33" t="s">
        <v>68</v>
      </c>
      <c r="D34" s="54">
        <v>34625</v>
      </c>
      <c r="E34" s="25" t="s">
        <v>6</v>
      </c>
      <c r="F34" s="109"/>
      <c r="G34" s="151" t="s">
        <v>81</v>
      </c>
      <c r="H34" s="79"/>
      <c r="I34" s="171" t="s">
        <v>15</v>
      </c>
      <c r="J34" s="234">
        <v>-1</v>
      </c>
    </row>
    <row r="35" spans="1:11" s="17" customFormat="1">
      <c r="A35" s="124"/>
      <c r="B35"/>
      <c r="C35"/>
      <c r="D35" s="53"/>
      <c r="E35"/>
      <c r="F35" s="109"/>
      <c r="G35" s="491" t="s">
        <v>84</v>
      </c>
      <c r="H35" s="491"/>
      <c r="I35" s="491"/>
      <c r="J35" s="228">
        <f>SUM(J27,J32,J33,J34)</f>
        <v>1</v>
      </c>
    </row>
    <row r="37" spans="1:11" ht="48.75" customHeight="1">
      <c r="A37" s="29" t="s">
        <v>11</v>
      </c>
      <c r="B37" s="4"/>
      <c r="C37" s="4"/>
      <c r="D37" s="5"/>
      <c r="E37" s="4"/>
      <c r="F37" s="86"/>
      <c r="G37" s="4"/>
      <c r="H37" s="180"/>
      <c r="I37" s="4"/>
      <c r="J37" s="414"/>
      <c r="K37" s="17"/>
    </row>
    <row r="38" spans="1:11" ht="33.75" customHeight="1">
      <c r="A38" s="30" t="s">
        <v>52</v>
      </c>
      <c r="B38" s="9"/>
      <c r="C38" s="9"/>
      <c r="D38" s="10"/>
      <c r="E38" s="9"/>
      <c r="F38" s="88"/>
      <c r="G38" s="41"/>
      <c r="H38" s="180"/>
      <c r="I38" s="394"/>
      <c r="J38" s="394"/>
      <c r="K38" s="17"/>
    </row>
    <row r="39" spans="1:11" s="17" customFormat="1" ht="62">
      <c r="A39" s="119" t="s">
        <v>1</v>
      </c>
      <c r="B39" s="14" t="s">
        <v>2</v>
      </c>
      <c r="C39" s="14" t="s">
        <v>3</v>
      </c>
      <c r="D39" s="15" t="s">
        <v>4</v>
      </c>
      <c r="E39" s="14" t="s">
        <v>5</v>
      </c>
      <c r="F39" s="88"/>
      <c r="G39" s="16" t="s">
        <v>61</v>
      </c>
      <c r="H39" s="14"/>
      <c r="I39" s="18" t="s">
        <v>79</v>
      </c>
      <c r="J39" s="16" t="s">
        <v>27</v>
      </c>
    </row>
    <row r="40" spans="1:11" s="32" customFormat="1">
      <c r="A40" s="71">
        <v>3.1</v>
      </c>
      <c r="B40" t="s">
        <v>73</v>
      </c>
      <c r="C40" t="s">
        <v>74</v>
      </c>
      <c r="D40" s="53">
        <v>24585</v>
      </c>
      <c r="E40" t="s">
        <v>8</v>
      </c>
      <c r="F40" s="92"/>
      <c r="G40" s="230" t="s">
        <v>80</v>
      </c>
      <c r="H40" s="179"/>
      <c r="I40" s="212" t="s">
        <v>14</v>
      </c>
      <c r="J40" s="429">
        <v>1</v>
      </c>
      <c r="K40" s="44"/>
    </row>
    <row r="41" spans="1:11" s="32" customFormat="1">
      <c r="A41" s="71">
        <v>3.2</v>
      </c>
      <c r="B41" t="s">
        <v>75</v>
      </c>
      <c r="C41" t="s">
        <v>76</v>
      </c>
      <c r="D41" s="53">
        <v>26567</v>
      </c>
      <c r="E41" s="24" t="s">
        <v>8</v>
      </c>
      <c r="F41" s="123"/>
      <c r="G41" s="147" t="s">
        <v>80</v>
      </c>
      <c r="H41" s="23"/>
      <c r="I41" s="237" t="s">
        <v>14</v>
      </c>
      <c r="J41" s="412">
        <v>1</v>
      </c>
      <c r="K41"/>
    </row>
    <row r="42" spans="1:11">
      <c r="A42" s="71">
        <v>3.3</v>
      </c>
      <c r="B42" t="s">
        <v>77</v>
      </c>
      <c r="C42" t="s">
        <v>78</v>
      </c>
      <c r="D42" s="53">
        <v>30524</v>
      </c>
      <c r="E42" s="24" t="s">
        <v>6</v>
      </c>
      <c r="F42" s="89"/>
      <c r="G42" s="147" t="s">
        <v>80</v>
      </c>
      <c r="H42" s="23"/>
      <c r="I42" s="170" t="s">
        <v>14</v>
      </c>
      <c r="J42" s="412">
        <v>1</v>
      </c>
    </row>
    <row r="43" spans="1:11">
      <c r="A43" s="150">
        <v>3.4</v>
      </c>
      <c r="B43" s="203"/>
      <c r="C43" s="203"/>
      <c r="D43" s="204"/>
      <c r="E43" s="205"/>
      <c r="F43" s="89"/>
      <c r="G43" s="232"/>
      <c r="H43" s="82"/>
      <c r="I43" s="233"/>
      <c r="J43" s="236"/>
      <c r="K43" s="32"/>
    </row>
    <row r="44" spans="1:11">
      <c r="D44" s="53"/>
      <c r="G44" s="491" t="s">
        <v>86</v>
      </c>
      <c r="H44" s="491"/>
      <c r="I44" s="491"/>
      <c r="J44" s="198">
        <f>SUM(J35,J40,J41,J42)</f>
        <v>4</v>
      </c>
      <c r="K44" s="32"/>
    </row>
    <row r="45" spans="1:11">
      <c r="D45" s="53"/>
    </row>
    <row r="46" spans="1:11" s="35" customFormat="1" ht="48" customHeight="1">
      <c r="A46" s="29" t="s">
        <v>12</v>
      </c>
      <c r="B46" s="34"/>
      <c r="C46" s="34"/>
      <c r="D46" s="58"/>
      <c r="E46" s="34"/>
      <c r="F46" s="86"/>
      <c r="G46" s="4"/>
      <c r="H46" s="108"/>
      <c r="I46" s="4"/>
      <c r="J46" s="414"/>
      <c r="K46" s="17"/>
    </row>
    <row r="47" spans="1:11" s="35" customFormat="1" ht="32" customHeight="1">
      <c r="A47" s="30" t="s">
        <v>53</v>
      </c>
      <c r="B47" s="36"/>
      <c r="C47" s="36"/>
      <c r="D47" s="59"/>
      <c r="E47" s="36"/>
      <c r="F47" s="88"/>
      <c r="G47" s="41"/>
      <c r="H47" s="109"/>
      <c r="I47" s="394"/>
      <c r="J47" s="394"/>
      <c r="K47" s="17"/>
    </row>
    <row r="48" spans="1:11" s="17" customFormat="1" ht="62">
      <c r="A48" s="119" t="s">
        <v>1</v>
      </c>
      <c r="B48" s="17" t="s">
        <v>2</v>
      </c>
      <c r="C48" s="17" t="s">
        <v>3</v>
      </c>
      <c r="D48" s="57" t="s">
        <v>4</v>
      </c>
      <c r="E48" s="146" t="s">
        <v>5</v>
      </c>
      <c r="F48" s="88"/>
      <c r="G48" s="16" t="s">
        <v>61</v>
      </c>
      <c r="H48" s="177"/>
      <c r="I48" s="18" t="s">
        <v>79</v>
      </c>
      <c r="J48" s="16" t="s">
        <v>27</v>
      </c>
    </row>
    <row r="49" spans="1:11">
      <c r="A49" s="202">
        <v>4.0999999999999996</v>
      </c>
      <c r="B49" s="200" t="s">
        <v>71</v>
      </c>
      <c r="C49" s="200" t="s">
        <v>72</v>
      </c>
      <c r="D49" s="54">
        <v>24976</v>
      </c>
      <c r="E49" s="201" t="s">
        <v>6</v>
      </c>
      <c r="F49" s="7"/>
      <c r="G49" s="142" t="s">
        <v>81</v>
      </c>
      <c r="H49" s="7"/>
      <c r="I49" s="191" t="s">
        <v>14</v>
      </c>
      <c r="J49" s="238">
        <v>0</v>
      </c>
      <c r="K49" s="44"/>
    </row>
    <row r="50" spans="1:11">
      <c r="G50" s="491" t="s">
        <v>85</v>
      </c>
      <c r="H50" s="491"/>
      <c r="I50" s="491"/>
      <c r="J50" s="219">
        <f>SUM(J44,J49)</f>
        <v>4</v>
      </c>
    </row>
  </sheetData>
  <sheetProtection algorithmName="SHA-512" hashValue="9lDrdrNhKyB8Injup0hahpYUz5QIRY9gJsRigZHacdSuidtUttbUUsprMJEjaUQMTSeNTRlAJN4orG7QfMvp+Q==" saltValue="QqpKoZZxwk2CK0E5Z59vSg==" spinCount="100000" sheet="1" formatCells="0" formatColumns="0" formatRows="0" sort="0"/>
  <mergeCells count="20">
    <mergeCell ref="G50:I50"/>
    <mergeCell ref="G35:I35"/>
    <mergeCell ref="G44:I44"/>
    <mergeCell ref="A30:E30"/>
    <mergeCell ref="G27:I27"/>
    <mergeCell ref="A13:K13"/>
    <mergeCell ref="A14:K14"/>
    <mergeCell ref="A15:K15"/>
    <mergeCell ref="A16:K16"/>
    <mergeCell ref="A3:E3"/>
    <mergeCell ref="A4:E4"/>
    <mergeCell ref="A5:E5"/>
    <mergeCell ref="G3:K3"/>
    <mergeCell ref="G4:K4"/>
    <mergeCell ref="G5:K5"/>
    <mergeCell ref="A9:K9"/>
    <mergeCell ref="A10:K10"/>
    <mergeCell ref="A11:K11"/>
    <mergeCell ref="A12:K12"/>
    <mergeCell ref="A8:K8"/>
  </mergeCells>
  <pageMargins left="0.25" right="0.25" top="0.5" bottom="0.5" header="0.3" footer="0.3"/>
  <pageSetup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9"/>
  <sheetViews>
    <sheetView zoomScaleNormal="100" workbookViewId="0"/>
  </sheetViews>
  <sheetFormatPr defaultColWidth="11.1640625" defaultRowHeight="15.5"/>
  <cols>
    <col min="1" max="1" width="7" style="2" customWidth="1"/>
    <col min="2" max="3" width="14.6640625" customWidth="1"/>
    <col min="4" max="4" width="14.6640625" style="2" customWidth="1"/>
    <col min="5" max="5" width="5.6640625" customWidth="1"/>
    <col min="6" max="6" width="0.6640625" customWidth="1"/>
    <col min="7" max="7" width="24.1640625" customWidth="1"/>
    <col min="8" max="8" width="0.6640625" customWidth="1"/>
    <col min="9" max="9" width="24.5" customWidth="1"/>
    <col min="10" max="10" width="0.6640625" customWidth="1"/>
    <col min="11" max="11" width="19.5" customWidth="1"/>
  </cols>
  <sheetData>
    <row r="1" spans="1:11" ht="30">
      <c r="A1" s="435" t="s">
        <v>157</v>
      </c>
    </row>
    <row r="2" spans="1:11" ht="16" thickBot="1">
      <c r="A2"/>
    </row>
    <row r="3" spans="1:11" s="407" customFormat="1" ht="36" customHeight="1">
      <c r="A3" s="494" t="s">
        <v>228</v>
      </c>
      <c r="B3" s="495"/>
      <c r="C3" s="495"/>
      <c r="D3" s="495"/>
      <c r="E3" s="496"/>
      <c r="G3" s="494" t="s">
        <v>231</v>
      </c>
      <c r="H3" s="495"/>
      <c r="I3" s="495"/>
      <c r="J3" s="495"/>
      <c r="K3" s="496"/>
    </row>
    <row r="4" spans="1:11" s="407" customFormat="1" ht="36" customHeight="1">
      <c r="A4" s="497" t="s">
        <v>234</v>
      </c>
      <c r="B4" s="498"/>
      <c r="C4" s="498"/>
      <c r="D4" s="498"/>
      <c r="E4" s="499"/>
      <c r="G4" s="497" t="s">
        <v>236</v>
      </c>
      <c r="H4" s="498"/>
      <c r="I4" s="498"/>
      <c r="J4" s="498"/>
      <c r="K4" s="499"/>
    </row>
    <row r="5" spans="1:11" s="407" customFormat="1" ht="285" customHeight="1" thickBot="1">
      <c r="A5" s="500" t="s">
        <v>235</v>
      </c>
      <c r="B5" s="501"/>
      <c r="C5" s="501"/>
      <c r="D5" s="501"/>
      <c r="E5" s="502"/>
      <c r="G5" s="500" t="s">
        <v>237</v>
      </c>
      <c r="H5" s="501"/>
      <c r="I5" s="501"/>
      <c r="J5" s="501"/>
      <c r="K5" s="502"/>
    </row>
    <row r="6" spans="1:11" s="407" customFormat="1"/>
    <row r="7" spans="1:11" s="407" customFormat="1"/>
    <row r="8" spans="1:11" s="407" customFormat="1" ht="17" customHeight="1">
      <c r="A8" s="466" t="s">
        <v>268</v>
      </c>
      <c r="B8" s="466"/>
      <c r="C8" s="466"/>
      <c r="D8" s="466"/>
      <c r="E8" s="466"/>
      <c r="F8" s="466"/>
      <c r="G8" s="466"/>
      <c r="H8" s="466"/>
      <c r="I8" s="466"/>
    </row>
    <row r="9" spans="1:11" s="407" customFormat="1" ht="36" customHeight="1">
      <c r="A9" s="465" t="s">
        <v>173</v>
      </c>
      <c r="B9" s="465"/>
      <c r="C9" s="465"/>
      <c r="D9" s="465"/>
      <c r="E9" s="465"/>
      <c r="F9" s="465"/>
      <c r="G9" s="465"/>
      <c r="H9" s="465"/>
      <c r="I9" s="465"/>
    </row>
    <row r="10" spans="1:11" s="407" customFormat="1" ht="72" customHeight="1">
      <c r="A10" s="465" t="s">
        <v>174</v>
      </c>
      <c r="B10" s="465"/>
      <c r="C10" s="465"/>
      <c r="D10" s="465"/>
      <c r="E10" s="465"/>
      <c r="F10" s="465"/>
      <c r="G10" s="465"/>
      <c r="H10" s="465"/>
      <c r="I10" s="465"/>
    </row>
    <row r="11" spans="1:11" s="407" customFormat="1" ht="54" customHeight="1">
      <c r="A11" s="465" t="s">
        <v>175</v>
      </c>
      <c r="B11" s="465"/>
      <c r="C11" s="465"/>
      <c r="D11" s="465"/>
      <c r="E11" s="465"/>
      <c r="F11" s="465"/>
      <c r="G11" s="465"/>
      <c r="H11" s="465"/>
      <c r="I11" s="465"/>
    </row>
    <row r="12" spans="1:11" s="407" customFormat="1" ht="54" customHeight="1">
      <c r="A12" s="465" t="s">
        <v>179</v>
      </c>
      <c r="B12" s="465"/>
      <c r="C12" s="465"/>
      <c r="D12" s="465"/>
      <c r="E12" s="465"/>
      <c r="F12" s="465"/>
      <c r="G12" s="465"/>
      <c r="H12" s="465"/>
      <c r="I12" s="465"/>
    </row>
    <row r="13" spans="1:11" s="407" customFormat="1" ht="54" customHeight="1">
      <c r="A13" s="465" t="s">
        <v>180</v>
      </c>
      <c r="B13" s="465"/>
      <c r="C13" s="465"/>
      <c r="D13" s="465"/>
      <c r="E13" s="465"/>
      <c r="F13" s="465"/>
      <c r="G13" s="465"/>
      <c r="H13" s="465"/>
      <c r="I13" s="465"/>
    </row>
    <row r="14" spans="1:11" s="407" customFormat="1" ht="72" customHeight="1">
      <c r="A14" s="465" t="s">
        <v>241</v>
      </c>
      <c r="B14" s="465"/>
      <c r="C14" s="465"/>
      <c r="D14" s="465"/>
      <c r="E14" s="465"/>
      <c r="F14" s="465"/>
      <c r="G14" s="465"/>
      <c r="H14" s="465"/>
      <c r="I14" s="465"/>
    </row>
    <row r="15" spans="1:11" s="407" customFormat="1" ht="54" customHeight="1">
      <c r="A15" s="465" t="s">
        <v>242</v>
      </c>
      <c r="B15" s="465"/>
      <c r="C15" s="465"/>
      <c r="D15" s="465"/>
      <c r="E15" s="465"/>
      <c r="F15" s="465"/>
      <c r="G15" s="465"/>
      <c r="H15" s="465"/>
      <c r="I15" s="465"/>
    </row>
    <row r="18" spans="1:11" ht="47" customHeight="1">
      <c r="A18" s="29" t="s">
        <v>0</v>
      </c>
      <c r="B18" s="4"/>
      <c r="C18" s="4"/>
      <c r="D18" s="5"/>
      <c r="E18" s="4"/>
      <c r="F18" s="91"/>
      <c r="G18" s="4"/>
      <c r="H18" s="86"/>
      <c r="I18" s="4"/>
      <c r="J18" s="86"/>
      <c r="K18" s="193"/>
    </row>
    <row r="19" spans="1:11" ht="48.75" customHeight="1">
      <c r="A19" s="30" t="s">
        <v>51</v>
      </c>
      <c r="B19" s="9"/>
      <c r="C19" s="9"/>
      <c r="D19" s="10"/>
      <c r="E19" s="9"/>
      <c r="F19" s="88"/>
      <c r="G19" s="41"/>
      <c r="H19" s="87"/>
      <c r="I19" s="192"/>
      <c r="J19" s="88"/>
      <c r="K19" s="194"/>
    </row>
    <row r="20" spans="1:11" s="17" customFormat="1" ht="46.5">
      <c r="A20" s="119" t="s">
        <v>1</v>
      </c>
      <c r="B20" s="14" t="s">
        <v>2</v>
      </c>
      <c r="C20" s="14" t="s">
        <v>3</v>
      </c>
      <c r="D20" s="61" t="s">
        <v>4</v>
      </c>
      <c r="E20" s="14" t="s">
        <v>5</v>
      </c>
      <c r="F20" s="88"/>
      <c r="G20" s="16" t="s">
        <v>61</v>
      </c>
      <c r="H20" s="78"/>
      <c r="I20" s="16" t="s">
        <v>149</v>
      </c>
      <c r="J20" s="88"/>
      <c r="K20" s="16" t="s">
        <v>27</v>
      </c>
    </row>
    <row r="21" spans="1:11">
      <c r="A21" s="71">
        <v>1.1000000000000001</v>
      </c>
      <c r="B21" s="20" t="s">
        <v>63</v>
      </c>
      <c r="C21" s="20" t="s">
        <v>64</v>
      </c>
      <c r="D21" s="60">
        <v>36648</v>
      </c>
      <c r="E21" s="20" t="s">
        <v>6</v>
      </c>
      <c r="F21" s="89"/>
      <c r="G21" s="20" t="s">
        <v>80</v>
      </c>
      <c r="H21" s="26"/>
      <c r="I21" s="75" t="s">
        <v>14</v>
      </c>
      <c r="J21" s="89"/>
      <c r="K21" s="76">
        <v>1</v>
      </c>
    </row>
    <row r="22" spans="1:11">
      <c r="A22" s="71">
        <v>1.2</v>
      </c>
      <c r="B22" t="s">
        <v>65</v>
      </c>
      <c r="C22" t="s">
        <v>66</v>
      </c>
      <c r="D22" s="53">
        <v>23114</v>
      </c>
      <c r="E22" t="s">
        <v>6</v>
      </c>
      <c r="F22" s="89"/>
      <c r="G22" s="26" t="s">
        <v>80</v>
      </c>
      <c r="H22" s="26"/>
      <c r="I22" s="23" t="s">
        <v>14</v>
      </c>
      <c r="J22" s="89"/>
      <c r="K22" s="49">
        <v>1</v>
      </c>
    </row>
    <row r="23" spans="1:11">
      <c r="A23" s="144">
        <v>1.3</v>
      </c>
      <c r="B23" t="s">
        <v>67</v>
      </c>
      <c r="C23" t="s">
        <v>68</v>
      </c>
      <c r="D23" s="53">
        <v>34625</v>
      </c>
      <c r="E23" t="s">
        <v>6</v>
      </c>
      <c r="F23" s="88"/>
      <c r="G23" s="26" t="s">
        <v>80</v>
      </c>
      <c r="I23" s="170" t="s">
        <v>14</v>
      </c>
      <c r="K23" s="170">
        <v>1</v>
      </c>
    </row>
    <row r="24" spans="1:11">
      <c r="A24" s="144">
        <v>1.4</v>
      </c>
      <c r="B24" t="s">
        <v>69</v>
      </c>
      <c r="C24" t="s">
        <v>70</v>
      </c>
      <c r="D24" s="53">
        <v>30057</v>
      </c>
      <c r="E24" t="s">
        <v>8</v>
      </c>
      <c r="F24" s="88"/>
      <c r="G24" s="26" t="s">
        <v>80</v>
      </c>
      <c r="I24" s="170" t="s">
        <v>15</v>
      </c>
      <c r="K24" s="170">
        <v>0</v>
      </c>
    </row>
    <row r="25" spans="1:11">
      <c r="A25" s="72">
        <v>1.5</v>
      </c>
      <c r="B25" s="33" t="s">
        <v>71</v>
      </c>
      <c r="C25" s="33" t="s">
        <v>72</v>
      </c>
      <c r="D25" s="54">
        <v>24976</v>
      </c>
      <c r="E25" s="25" t="s">
        <v>6</v>
      </c>
      <c r="F25" s="88"/>
      <c r="G25" s="196" t="s">
        <v>80</v>
      </c>
      <c r="H25" s="26"/>
      <c r="I25" s="68" t="s">
        <v>14</v>
      </c>
      <c r="J25" s="89"/>
      <c r="K25" s="171">
        <v>1</v>
      </c>
    </row>
    <row r="26" spans="1:11">
      <c r="G26" s="491" t="s">
        <v>82</v>
      </c>
      <c r="H26" s="491"/>
      <c r="I26" s="491"/>
      <c r="K26" s="219">
        <f>SUM(K21:K25)</f>
        <v>4</v>
      </c>
    </row>
    <row r="28" spans="1:11" ht="46.25" customHeight="1">
      <c r="A28" s="29" t="s">
        <v>9</v>
      </c>
      <c r="B28" s="4"/>
      <c r="C28" s="4"/>
      <c r="D28" s="5"/>
      <c r="E28" s="4"/>
      <c r="F28" s="86"/>
      <c r="G28" s="4"/>
      <c r="H28" s="86"/>
      <c r="I28" s="4"/>
      <c r="J28" s="86"/>
      <c r="K28" s="193"/>
    </row>
    <row r="29" spans="1:11" ht="54.75" customHeight="1">
      <c r="A29" s="30" t="s">
        <v>10</v>
      </c>
      <c r="B29" s="9"/>
      <c r="C29" s="9"/>
      <c r="D29" s="10"/>
      <c r="E29" s="9"/>
      <c r="F29" s="88"/>
      <c r="G29" s="41"/>
      <c r="H29" s="88"/>
      <c r="I29" s="192"/>
      <c r="J29" s="88"/>
      <c r="K29" s="194"/>
    </row>
    <row r="30" spans="1:11" s="17" customFormat="1" ht="46.5">
      <c r="A30" s="119" t="s">
        <v>1</v>
      </c>
      <c r="B30" s="14" t="s">
        <v>2</v>
      </c>
      <c r="C30" s="14" t="s">
        <v>3</v>
      </c>
      <c r="D30" s="15" t="s">
        <v>4</v>
      </c>
      <c r="E30" s="14" t="s">
        <v>5</v>
      </c>
      <c r="F30" s="88"/>
      <c r="G30" s="16" t="s">
        <v>61</v>
      </c>
      <c r="H30" s="88"/>
      <c r="I30" s="16" t="s">
        <v>149</v>
      </c>
      <c r="J30" s="88"/>
      <c r="K30" s="16" t="s">
        <v>27</v>
      </c>
    </row>
    <row r="31" spans="1:11" s="17" customFormat="1">
      <c r="A31" s="276">
        <v>2.1</v>
      </c>
      <c r="B31" s="20" t="s">
        <v>63</v>
      </c>
      <c r="C31" s="20" t="s">
        <v>64</v>
      </c>
      <c r="D31" s="60">
        <v>36648</v>
      </c>
      <c r="E31" s="277" t="s">
        <v>6</v>
      </c>
      <c r="F31" s="140"/>
      <c r="G31" s="197" t="s">
        <v>81</v>
      </c>
      <c r="H31" s="88"/>
      <c r="I31" s="23" t="s">
        <v>15</v>
      </c>
      <c r="J31" s="78"/>
      <c r="K31" s="80">
        <v>-1</v>
      </c>
    </row>
    <row r="32" spans="1:11" s="17" customFormat="1">
      <c r="A32" s="127">
        <v>2.2000000000000002</v>
      </c>
      <c r="B32" t="s">
        <v>65</v>
      </c>
      <c r="C32" t="s">
        <v>66</v>
      </c>
      <c r="D32" s="53">
        <v>23114</v>
      </c>
      <c r="E32" s="24" t="s">
        <v>6</v>
      </c>
      <c r="F32" s="109"/>
      <c r="G32" s="78" t="s">
        <v>81</v>
      </c>
      <c r="H32" s="109"/>
      <c r="I32" s="170" t="s">
        <v>15</v>
      </c>
      <c r="J32" s="109"/>
      <c r="K32" s="176">
        <v>-1</v>
      </c>
    </row>
    <row r="33" spans="1:11" s="17" customFormat="1">
      <c r="A33" s="202">
        <v>2.2999999999999998</v>
      </c>
      <c r="B33" s="33" t="s">
        <v>67</v>
      </c>
      <c r="C33" s="33" t="s">
        <v>68</v>
      </c>
      <c r="D33" s="54">
        <v>34625</v>
      </c>
      <c r="E33" s="25" t="s">
        <v>6</v>
      </c>
      <c r="F33" s="109"/>
      <c r="G33" s="151" t="s">
        <v>81</v>
      </c>
      <c r="H33" s="109"/>
      <c r="I33" s="171" t="s">
        <v>15</v>
      </c>
      <c r="J33" s="109"/>
      <c r="K33" s="234">
        <v>-1</v>
      </c>
    </row>
    <row r="34" spans="1:11" s="17" customFormat="1">
      <c r="A34" s="124"/>
      <c r="B34"/>
      <c r="C34"/>
      <c r="D34" s="53"/>
      <c r="E34"/>
      <c r="F34" s="109"/>
      <c r="G34" s="492" t="s">
        <v>84</v>
      </c>
      <c r="H34" s="492"/>
      <c r="I34" s="492"/>
      <c r="J34" s="109"/>
      <c r="K34" s="235">
        <f>SUM(K26,K31,K32,K33)</f>
        <v>1</v>
      </c>
    </row>
    <row r="36" spans="1:11" ht="48.75" customHeight="1">
      <c r="A36" s="29" t="s">
        <v>11</v>
      </c>
      <c r="B36" s="4"/>
      <c r="C36" s="4"/>
      <c r="D36" s="5"/>
      <c r="E36" s="4"/>
      <c r="F36" s="86"/>
      <c r="G36" s="4"/>
      <c r="H36" s="86"/>
      <c r="I36" s="4"/>
      <c r="J36" s="86"/>
      <c r="K36" s="193"/>
    </row>
    <row r="37" spans="1:11" ht="45.75" customHeight="1">
      <c r="A37" s="30" t="s">
        <v>52</v>
      </c>
      <c r="B37" s="9"/>
      <c r="C37" s="9"/>
      <c r="D37" s="10"/>
      <c r="E37" s="9"/>
      <c r="F37" s="88"/>
      <c r="G37" s="41"/>
      <c r="H37" s="88"/>
      <c r="I37" s="192"/>
      <c r="J37" s="88"/>
      <c r="K37" s="194"/>
    </row>
    <row r="38" spans="1:11" s="17" customFormat="1" ht="46.5">
      <c r="A38" s="119" t="s">
        <v>1</v>
      </c>
      <c r="B38" s="14" t="s">
        <v>2</v>
      </c>
      <c r="C38" s="14" t="s">
        <v>3</v>
      </c>
      <c r="D38" s="15" t="s">
        <v>4</v>
      </c>
      <c r="E38" s="14" t="s">
        <v>5</v>
      </c>
      <c r="F38" s="88"/>
      <c r="G38" s="16" t="s">
        <v>61</v>
      </c>
      <c r="H38" s="88"/>
      <c r="I38" s="16" t="s">
        <v>149</v>
      </c>
      <c r="J38" s="88"/>
      <c r="K38" s="16" t="s">
        <v>27</v>
      </c>
    </row>
    <row r="39" spans="1:11" s="32" customFormat="1">
      <c r="A39" s="71">
        <v>3.1</v>
      </c>
      <c r="B39" t="s">
        <v>73</v>
      </c>
      <c r="C39" t="s">
        <v>74</v>
      </c>
      <c r="D39" s="53">
        <v>24585</v>
      </c>
      <c r="E39" t="s">
        <v>8</v>
      </c>
      <c r="F39" s="92"/>
      <c r="G39" s="230" t="s">
        <v>80</v>
      </c>
      <c r="H39" s="92"/>
      <c r="I39" s="213" t="s">
        <v>14</v>
      </c>
      <c r="J39" s="92"/>
      <c r="K39" s="141">
        <v>1</v>
      </c>
    </row>
    <row r="40" spans="1:11" s="32" customFormat="1">
      <c r="A40" s="71">
        <v>3.2</v>
      </c>
      <c r="B40" t="s">
        <v>75</v>
      </c>
      <c r="C40" t="s">
        <v>76</v>
      </c>
      <c r="D40" s="53">
        <v>26567</v>
      </c>
      <c r="E40" s="24" t="s">
        <v>8</v>
      </c>
      <c r="F40" s="123"/>
      <c r="G40" s="147" t="s">
        <v>80</v>
      </c>
      <c r="H40" s="123"/>
      <c r="I40" s="237" t="s">
        <v>14</v>
      </c>
      <c r="J40" s="123"/>
      <c r="K40" s="170">
        <v>1</v>
      </c>
    </row>
    <row r="41" spans="1:11">
      <c r="A41" s="71">
        <v>3.3</v>
      </c>
      <c r="B41" t="s">
        <v>77</v>
      </c>
      <c r="C41" t="s">
        <v>78</v>
      </c>
      <c r="D41" s="53">
        <v>30524</v>
      </c>
      <c r="E41" s="24" t="s">
        <v>6</v>
      </c>
      <c r="F41" s="89"/>
      <c r="G41" s="147" t="s">
        <v>80</v>
      </c>
      <c r="H41" s="22"/>
      <c r="I41" s="170" t="s">
        <v>14</v>
      </c>
      <c r="J41" s="173"/>
      <c r="K41" s="170">
        <v>1</v>
      </c>
    </row>
    <row r="42" spans="1:11">
      <c r="A42" s="150">
        <v>3.4</v>
      </c>
      <c r="B42" s="203"/>
      <c r="C42" s="203"/>
      <c r="D42" s="204"/>
      <c r="E42" s="205"/>
      <c r="F42" s="89"/>
      <c r="G42" s="232"/>
      <c r="I42" s="233"/>
      <c r="K42" s="236"/>
    </row>
    <row r="43" spans="1:11">
      <c r="D43" s="53"/>
      <c r="G43" s="493" t="s">
        <v>86</v>
      </c>
      <c r="H43" s="493"/>
      <c r="I43" s="493"/>
      <c r="K43" s="198">
        <f>SUM(K34,K39,K40,K41)</f>
        <v>4</v>
      </c>
    </row>
    <row r="44" spans="1:11">
      <c r="D44" s="53"/>
    </row>
    <row r="45" spans="1:11" s="35" customFormat="1" ht="48" customHeight="1">
      <c r="A45" s="29" t="s">
        <v>12</v>
      </c>
      <c r="B45" s="34"/>
      <c r="C45" s="34"/>
      <c r="D45" s="58"/>
      <c r="E45" s="34"/>
      <c r="F45" s="86"/>
      <c r="G45" s="4"/>
      <c r="H45" s="86"/>
      <c r="I45" s="4"/>
      <c r="J45" s="86"/>
      <c r="K45" s="193"/>
    </row>
    <row r="46" spans="1:11" s="35" customFormat="1" ht="44.5" customHeight="1">
      <c r="A46" s="30" t="s">
        <v>53</v>
      </c>
      <c r="B46" s="36"/>
      <c r="C46" s="36"/>
      <c r="D46" s="59"/>
      <c r="E46" s="36"/>
      <c r="F46" s="88"/>
      <c r="G46" s="41"/>
      <c r="H46" s="88"/>
      <c r="I46" s="192"/>
      <c r="J46" s="88"/>
      <c r="K46" s="194"/>
    </row>
    <row r="47" spans="1:11" s="17" customFormat="1" ht="46.5">
      <c r="A47" s="119" t="s">
        <v>1</v>
      </c>
      <c r="B47" s="17" t="s">
        <v>2</v>
      </c>
      <c r="C47" s="17" t="s">
        <v>3</v>
      </c>
      <c r="D47" s="57" t="s">
        <v>4</v>
      </c>
      <c r="E47" s="146" t="s">
        <v>5</v>
      </c>
      <c r="F47" s="88"/>
      <c r="G47" s="16" t="s">
        <v>61</v>
      </c>
      <c r="H47" s="88"/>
      <c r="I47" s="16" t="s">
        <v>149</v>
      </c>
      <c r="J47" s="88"/>
      <c r="K47" s="16" t="s">
        <v>27</v>
      </c>
    </row>
    <row r="48" spans="1:11">
      <c r="A48" s="202">
        <v>4.0999999999999996</v>
      </c>
      <c r="B48" s="200" t="s">
        <v>71</v>
      </c>
      <c r="C48" s="200" t="s">
        <v>72</v>
      </c>
      <c r="D48" s="54">
        <v>24976</v>
      </c>
      <c r="E48" s="201" t="s">
        <v>6</v>
      </c>
      <c r="F48" s="7"/>
      <c r="G48" s="142" t="s">
        <v>81</v>
      </c>
      <c r="H48" s="7"/>
      <c r="I48" s="191" t="s">
        <v>14</v>
      </c>
      <c r="J48" s="7"/>
      <c r="K48" s="238">
        <v>0</v>
      </c>
    </row>
    <row r="49" spans="7:11">
      <c r="G49" s="491" t="s">
        <v>85</v>
      </c>
      <c r="H49" s="491"/>
      <c r="I49" s="491"/>
      <c r="K49" s="219">
        <f>SUM(K43,K48)</f>
        <v>4</v>
      </c>
    </row>
  </sheetData>
  <sheetProtection algorithmName="SHA-512" hashValue="Qh3YE/ZNuJBVWop+f5SA7JxhZZUsDfPXQC2Cx1/i3Kx0VHQKP2VbZmdtucz21K7vpJddEIhXC5pxn9d0pbkqpQ==" saltValue="rbMEKn0ONyylLRIb5wAhew==" spinCount="100000" sheet="1" formatCells="0" formatColumns="0" formatRows="0" sort="0"/>
  <mergeCells count="18">
    <mergeCell ref="A13:I13"/>
    <mergeCell ref="A14:I14"/>
    <mergeCell ref="G5:K5"/>
    <mergeCell ref="A9:I9"/>
    <mergeCell ref="A10:I10"/>
    <mergeCell ref="A11:I11"/>
    <mergeCell ref="A12:I12"/>
    <mergeCell ref="A8:I8"/>
    <mergeCell ref="A3:E3"/>
    <mergeCell ref="A4:E4"/>
    <mergeCell ref="A5:E5"/>
    <mergeCell ref="G3:K3"/>
    <mergeCell ref="G4:K4"/>
    <mergeCell ref="A15:I15"/>
    <mergeCell ref="G26:I26"/>
    <mergeCell ref="G34:I34"/>
    <mergeCell ref="G43:I43"/>
    <mergeCell ref="G49:I49"/>
  </mergeCells>
  <pageMargins left="0.25" right="0.25" top="0.5" bottom="0.5" header="0.3" footer="0.3"/>
  <pageSetup orientation="landscape"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5"/>
  <sheetViews>
    <sheetView zoomScaleNormal="100" workbookViewId="0"/>
  </sheetViews>
  <sheetFormatPr defaultColWidth="11.1640625" defaultRowHeight="15.5"/>
  <cols>
    <col min="1" max="1" width="7.5" style="2" customWidth="1"/>
    <col min="2" max="2" width="17.6640625" customWidth="1"/>
    <col min="3" max="3" width="16" customWidth="1"/>
    <col min="4" max="4" width="14.6640625" customWidth="1"/>
    <col min="5" max="5" width="8" customWidth="1"/>
    <col min="6" max="6" width="0.6640625" customWidth="1"/>
    <col min="7" max="7" width="21.83203125" customWidth="1"/>
    <col min="8" max="8" width="0.6640625" customWidth="1"/>
    <col min="9" max="10" width="31" customWidth="1"/>
    <col min="11" max="11" width="0.6640625" customWidth="1"/>
    <col min="12" max="12" width="12.1640625" customWidth="1"/>
  </cols>
  <sheetData>
    <row r="1" spans="1:12" ht="30">
      <c r="A1" s="435" t="s">
        <v>29</v>
      </c>
    </row>
    <row r="2" spans="1:12" ht="16" thickBot="1">
      <c r="A2"/>
    </row>
    <row r="3" spans="1:12" ht="36" customHeight="1">
      <c r="A3" s="494" t="s">
        <v>228</v>
      </c>
      <c r="B3" s="495"/>
      <c r="C3" s="495"/>
      <c r="D3" s="495"/>
      <c r="E3" s="496"/>
      <c r="F3" s="407"/>
      <c r="G3" s="407"/>
      <c r="H3" s="407"/>
      <c r="I3" s="407"/>
      <c r="J3" s="407"/>
    </row>
    <row r="4" spans="1:12" ht="36" customHeight="1">
      <c r="A4" s="497" t="s">
        <v>234</v>
      </c>
      <c r="B4" s="498"/>
      <c r="C4" s="498"/>
      <c r="D4" s="498"/>
      <c r="E4" s="499"/>
      <c r="F4" s="407"/>
      <c r="G4" s="407"/>
      <c r="H4" s="407"/>
      <c r="I4" s="407"/>
      <c r="J4" s="407"/>
    </row>
    <row r="5" spans="1:12" ht="153" customHeight="1" thickBot="1">
      <c r="A5" s="500" t="s">
        <v>243</v>
      </c>
      <c r="B5" s="501"/>
      <c r="C5" s="501"/>
      <c r="D5" s="501"/>
      <c r="E5" s="502"/>
      <c r="F5" s="407"/>
      <c r="G5" s="407"/>
      <c r="H5" s="407"/>
      <c r="I5" s="407"/>
      <c r="J5" s="407"/>
    </row>
    <row r="6" spans="1:12">
      <c r="A6" s="407"/>
      <c r="B6" s="407"/>
      <c r="C6" s="407"/>
      <c r="D6" s="407"/>
      <c r="E6" s="407"/>
      <c r="F6" s="407"/>
      <c r="G6" s="407"/>
      <c r="H6" s="407"/>
      <c r="I6" s="407"/>
      <c r="J6" s="407"/>
    </row>
    <row r="7" spans="1:12" ht="17" customHeight="1">
      <c r="A7" s="466" t="s">
        <v>268</v>
      </c>
      <c r="B7" s="466"/>
      <c r="C7" s="466"/>
      <c r="D7" s="466"/>
      <c r="E7" s="466"/>
      <c r="F7" s="466"/>
      <c r="G7" s="466"/>
      <c r="H7" s="466"/>
      <c r="I7" s="466"/>
      <c r="J7" s="466"/>
    </row>
    <row r="8" spans="1:12" ht="36" customHeight="1">
      <c r="A8" s="465" t="s">
        <v>173</v>
      </c>
      <c r="B8" s="465"/>
      <c r="C8" s="465"/>
      <c r="D8" s="465"/>
      <c r="E8" s="465"/>
      <c r="F8" s="465"/>
      <c r="G8" s="465"/>
      <c r="H8" s="465"/>
      <c r="I8" s="465"/>
      <c r="J8" s="465"/>
    </row>
    <row r="9" spans="1:12" ht="54" customHeight="1">
      <c r="A9" s="465" t="s">
        <v>181</v>
      </c>
      <c r="B9" s="465"/>
      <c r="C9" s="465"/>
      <c r="D9" s="465"/>
      <c r="E9" s="465"/>
      <c r="F9" s="465"/>
      <c r="G9" s="465"/>
      <c r="H9" s="465"/>
      <c r="I9" s="465"/>
      <c r="J9" s="465"/>
    </row>
    <row r="10" spans="1:12" ht="54" customHeight="1">
      <c r="A10" s="465" t="s">
        <v>244</v>
      </c>
      <c r="B10" s="465"/>
      <c r="C10" s="465"/>
      <c r="D10" s="465"/>
      <c r="E10" s="465"/>
      <c r="F10" s="465"/>
      <c r="G10" s="465"/>
      <c r="H10" s="465"/>
      <c r="I10" s="465"/>
      <c r="J10" s="465"/>
    </row>
    <row r="11" spans="1:12" ht="36" customHeight="1">
      <c r="A11" s="465" t="s">
        <v>182</v>
      </c>
      <c r="B11" s="465"/>
      <c r="C11" s="465"/>
      <c r="D11" s="465"/>
      <c r="E11" s="465"/>
      <c r="F11" s="465"/>
      <c r="G11" s="465"/>
      <c r="H11" s="465"/>
      <c r="I11" s="465"/>
      <c r="J11" s="465"/>
    </row>
    <row r="14" spans="1:12">
      <c r="A14" s="29" t="s">
        <v>0</v>
      </c>
      <c r="B14" s="4"/>
      <c r="C14" s="4"/>
      <c r="D14" s="4"/>
      <c r="E14" s="4"/>
      <c r="F14" s="91"/>
      <c r="G14" s="4"/>
      <c r="I14" s="4"/>
      <c r="J14" s="4"/>
      <c r="K14" s="4"/>
      <c r="L14" s="6"/>
    </row>
    <row r="15" spans="1:12">
      <c r="A15" s="30" t="s">
        <v>51</v>
      </c>
      <c r="B15" s="9"/>
      <c r="C15" s="9"/>
      <c r="D15" s="9"/>
      <c r="E15" s="9"/>
      <c r="F15" s="87"/>
      <c r="G15" s="246"/>
      <c r="H15" s="23"/>
      <c r="I15" s="482"/>
      <c r="J15" s="482"/>
      <c r="K15" s="503"/>
      <c r="L15" s="504"/>
    </row>
    <row r="16" spans="1:12" s="17" customFormat="1" ht="80" customHeight="1">
      <c r="A16" s="119" t="s">
        <v>1</v>
      </c>
      <c r="B16" s="14" t="s">
        <v>2</v>
      </c>
      <c r="C16" s="14" t="s">
        <v>3</v>
      </c>
      <c r="D16" s="61" t="s">
        <v>4</v>
      </c>
      <c r="E16" s="14" t="s">
        <v>5</v>
      </c>
      <c r="F16" s="88"/>
      <c r="G16" s="16" t="s">
        <v>108</v>
      </c>
      <c r="I16" s="18" t="s">
        <v>88</v>
      </c>
      <c r="J16" s="16" t="s">
        <v>89</v>
      </c>
      <c r="K16" s="86"/>
      <c r="L16" s="84" t="s">
        <v>17</v>
      </c>
    </row>
    <row r="17" spans="1:12">
      <c r="A17" s="71">
        <v>1.1000000000000001</v>
      </c>
      <c r="B17" s="20" t="s">
        <v>63</v>
      </c>
      <c r="C17" s="20" t="s">
        <v>64</v>
      </c>
      <c r="D17" s="60">
        <v>36648</v>
      </c>
      <c r="E17" s="20" t="s">
        <v>6</v>
      </c>
      <c r="F17" s="89"/>
      <c r="G17" s="217" t="s">
        <v>80</v>
      </c>
      <c r="H17" s="17"/>
      <c r="I17" s="39" t="s">
        <v>87</v>
      </c>
      <c r="J17" s="80" t="s">
        <v>15</v>
      </c>
      <c r="K17" s="89"/>
      <c r="L17" s="174">
        <v>0</v>
      </c>
    </row>
    <row r="18" spans="1:12">
      <c r="A18" s="71">
        <v>1.2</v>
      </c>
      <c r="B18" t="s">
        <v>65</v>
      </c>
      <c r="C18" t="s">
        <v>66</v>
      </c>
      <c r="D18" s="53">
        <v>23114</v>
      </c>
      <c r="E18" t="s">
        <v>6</v>
      </c>
      <c r="F18" s="89"/>
      <c r="G18" s="26" t="s">
        <v>80</v>
      </c>
      <c r="H18" s="17"/>
      <c r="I18" s="149" t="s">
        <v>37</v>
      </c>
      <c r="J18" s="79" t="s">
        <v>15</v>
      </c>
      <c r="K18" s="89"/>
      <c r="L18" s="170">
        <v>0</v>
      </c>
    </row>
    <row r="19" spans="1:12">
      <c r="A19" s="144">
        <v>1.3</v>
      </c>
      <c r="B19" t="s">
        <v>67</v>
      </c>
      <c r="C19" t="s">
        <v>68</v>
      </c>
      <c r="D19" s="53">
        <v>34625</v>
      </c>
      <c r="E19" t="s">
        <v>6</v>
      </c>
      <c r="F19" s="88"/>
      <c r="G19" s="26" t="s">
        <v>80</v>
      </c>
      <c r="I19" s="149" t="s">
        <v>37</v>
      </c>
      <c r="J19" s="80" t="s">
        <v>15</v>
      </c>
      <c r="K19" s="89"/>
      <c r="L19" s="170">
        <v>0</v>
      </c>
    </row>
    <row r="20" spans="1:12">
      <c r="A20" s="144">
        <v>1.4</v>
      </c>
      <c r="B20" t="s">
        <v>69</v>
      </c>
      <c r="C20" t="s">
        <v>70</v>
      </c>
      <c r="D20" s="53">
        <v>30057</v>
      </c>
      <c r="E20" t="s">
        <v>8</v>
      </c>
      <c r="F20" s="88"/>
      <c r="G20" s="26" t="s">
        <v>80</v>
      </c>
      <c r="I20" s="149" t="s">
        <v>37</v>
      </c>
      <c r="J20" s="80" t="s">
        <v>15</v>
      </c>
      <c r="K20" s="89"/>
      <c r="L20" s="170">
        <v>0</v>
      </c>
    </row>
    <row r="21" spans="1:12">
      <c r="A21" s="72">
        <v>1.5</v>
      </c>
      <c r="B21" s="33" t="s">
        <v>71</v>
      </c>
      <c r="C21" s="33" t="s">
        <v>72</v>
      </c>
      <c r="D21" s="54">
        <v>24976</v>
      </c>
      <c r="E21" s="25" t="s">
        <v>6</v>
      </c>
      <c r="F21" s="88"/>
      <c r="G21" s="196" t="s">
        <v>80</v>
      </c>
      <c r="I21" s="27" t="s">
        <v>87</v>
      </c>
      <c r="J21" s="68" t="s">
        <v>14</v>
      </c>
      <c r="K21" s="89"/>
      <c r="L21" s="171">
        <v>1</v>
      </c>
    </row>
    <row r="22" spans="1:12">
      <c r="D22" s="53"/>
      <c r="F22" s="109"/>
      <c r="J22" s="240" t="s">
        <v>82</v>
      </c>
      <c r="K22" s="7"/>
      <c r="L22" s="219">
        <f>SUM(L17:L21)</f>
        <v>1</v>
      </c>
    </row>
    <row r="23" spans="1:12">
      <c r="D23" s="53"/>
    </row>
    <row r="24" spans="1:12" ht="15.75" customHeight="1">
      <c r="A24" s="29" t="s">
        <v>13</v>
      </c>
      <c r="B24" s="4"/>
      <c r="C24" s="4"/>
      <c r="D24" s="55"/>
      <c r="E24" s="4"/>
      <c r="F24" s="91"/>
      <c r="G24" s="4"/>
      <c r="I24" s="4"/>
      <c r="J24" s="4"/>
      <c r="K24" s="4"/>
      <c r="L24" s="6"/>
    </row>
    <row r="25" spans="1:12">
      <c r="A25" s="30" t="s">
        <v>10</v>
      </c>
      <c r="B25" s="9"/>
      <c r="C25" s="9"/>
      <c r="D25" s="56"/>
      <c r="E25" s="9"/>
      <c r="F25" s="89"/>
      <c r="G25" s="246"/>
      <c r="H25" s="23"/>
      <c r="I25" s="482"/>
      <c r="J25" s="482"/>
      <c r="K25" s="503"/>
      <c r="L25" s="504"/>
    </row>
    <row r="26" spans="1:12" s="17" customFormat="1" ht="79.25" customHeight="1">
      <c r="A26" s="119" t="s">
        <v>1</v>
      </c>
      <c r="B26" s="14" t="s">
        <v>2</v>
      </c>
      <c r="C26" s="14" t="s">
        <v>3</v>
      </c>
      <c r="D26" s="57" t="s">
        <v>4</v>
      </c>
      <c r="E26" s="14" t="s">
        <v>5</v>
      </c>
      <c r="F26" s="88"/>
      <c r="G26" s="16" t="s">
        <v>108</v>
      </c>
      <c r="I26" s="18" t="s">
        <v>88</v>
      </c>
      <c r="J26" s="16" t="s">
        <v>89</v>
      </c>
      <c r="K26" s="108"/>
      <c r="L26" s="84" t="s">
        <v>17</v>
      </c>
    </row>
    <row r="27" spans="1:12">
      <c r="A27" s="276">
        <v>2.1</v>
      </c>
      <c r="B27" s="20" t="s">
        <v>63</v>
      </c>
      <c r="C27" s="20" t="s">
        <v>64</v>
      </c>
      <c r="D27" s="60">
        <v>36648</v>
      </c>
      <c r="E27" s="277" t="s">
        <v>6</v>
      </c>
      <c r="F27" s="278"/>
      <c r="G27" s="91" t="s">
        <v>81</v>
      </c>
      <c r="H27" s="22"/>
      <c r="I27" s="39" t="s">
        <v>87</v>
      </c>
      <c r="J27" s="241" t="s">
        <v>14</v>
      </c>
      <c r="K27" s="109"/>
      <c r="L27" s="174">
        <v>1</v>
      </c>
    </row>
    <row r="28" spans="1:12">
      <c r="A28" s="127">
        <v>2.2000000000000002</v>
      </c>
      <c r="B28" t="s">
        <v>65</v>
      </c>
      <c r="C28" t="s">
        <v>66</v>
      </c>
      <c r="D28" s="53">
        <v>23114</v>
      </c>
      <c r="E28" s="24" t="s">
        <v>6</v>
      </c>
      <c r="F28" s="7"/>
      <c r="G28" s="89" t="s">
        <v>81</v>
      </c>
      <c r="H28" s="22"/>
      <c r="I28" s="149" t="s">
        <v>87</v>
      </c>
      <c r="J28" s="80" t="s">
        <v>14</v>
      </c>
      <c r="K28" s="173"/>
      <c r="L28" s="170">
        <v>1</v>
      </c>
    </row>
    <row r="29" spans="1:12">
      <c r="A29" s="202">
        <v>2.2999999999999998</v>
      </c>
      <c r="B29" s="33" t="s">
        <v>67</v>
      </c>
      <c r="C29" s="33" t="s">
        <v>68</v>
      </c>
      <c r="D29" s="54">
        <v>34625</v>
      </c>
      <c r="E29" s="25" t="s">
        <v>6</v>
      </c>
      <c r="F29" s="7"/>
      <c r="G29" s="90" t="s">
        <v>81</v>
      </c>
      <c r="H29" s="22"/>
      <c r="I29" s="40" t="s">
        <v>87</v>
      </c>
      <c r="J29" s="81" t="s">
        <v>14</v>
      </c>
      <c r="K29" s="7"/>
      <c r="L29" s="171">
        <v>1</v>
      </c>
    </row>
    <row r="30" spans="1:12">
      <c r="A30" s="124"/>
      <c r="D30" s="53"/>
      <c r="F30" s="7"/>
      <c r="G30" s="7"/>
      <c r="I30" s="17"/>
      <c r="J30" s="242" t="s">
        <v>84</v>
      </c>
      <c r="K30" s="7"/>
      <c r="L30" s="219">
        <f>SUM(L22,L27,L28,L29)</f>
        <v>4</v>
      </c>
    </row>
    <row r="31" spans="1:12">
      <c r="D31" s="62"/>
    </row>
    <row r="32" spans="1:12" ht="15.75" customHeight="1">
      <c r="A32" s="29" t="s">
        <v>11</v>
      </c>
      <c r="B32" s="4"/>
      <c r="C32" s="4"/>
      <c r="D32" s="63"/>
      <c r="E32" s="4"/>
      <c r="F32" s="91"/>
      <c r="G32" s="4"/>
      <c r="I32" s="4"/>
      <c r="J32" s="4"/>
      <c r="K32" s="4"/>
      <c r="L32" s="6"/>
    </row>
    <row r="33" spans="1:12">
      <c r="A33" s="30" t="s">
        <v>54</v>
      </c>
      <c r="B33" s="9"/>
      <c r="C33" s="9"/>
      <c r="D33" s="64"/>
      <c r="E33" s="9"/>
      <c r="F33" s="89"/>
      <c r="G33" s="246"/>
      <c r="H33" s="23"/>
      <c r="I33" s="482"/>
      <c r="J33" s="482"/>
      <c r="K33" s="503"/>
      <c r="L33" s="504"/>
    </row>
    <row r="34" spans="1:12" s="17" customFormat="1" ht="81.75" customHeight="1">
      <c r="A34" s="119" t="s">
        <v>1</v>
      </c>
      <c r="B34" s="14" t="s">
        <v>2</v>
      </c>
      <c r="C34" s="14" t="s">
        <v>3</v>
      </c>
      <c r="D34" s="61" t="s">
        <v>4</v>
      </c>
      <c r="E34" s="14" t="s">
        <v>5</v>
      </c>
      <c r="F34" s="88"/>
      <c r="G34" s="16" t="s">
        <v>108</v>
      </c>
      <c r="I34" s="18" t="s">
        <v>88</v>
      </c>
      <c r="J34" s="16" t="s">
        <v>89</v>
      </c>
      <c r="K34" s="86"/>
      <c r="L34" s="16" t="s">
        <v>17</v>
      </c>
    </row>
    <row r="35" spans="1:12">
      <c r="A35" s="71">
        <v>3.1</v>
      </c>
      <c r="B35" t="s">
        <v>73</v>
      </c>
      <c r="C35" t="s">
        <v>74</v>
      </c>
      <c r="D35" s="53">
        <v>24585</v>
      </c>
      <c r="E35" t="s">
        <v>8</v>
      </c>
      <c r="F35" s="89"/>
      <c r="G35" s="91" t="s">
        <v>80</v>
      </c>
      <c r="H35" s="22"/>
      <c r="I35" s="39" t="s">
        <v>87</v>
      </c>
      <c r="J35" s="241" t="s">
        <v>14</v>
      </c>
      <c r="K35" s="7"/>
      <c r="L35" s="174">
        <v>1</v>
      </c>
    </row>
    <row r="36" spans="1:12">
      <c r="A36" s="71">
        <v>3.2</v>
      </c>
      <c r="B36" t="s">
        <v>75</v>
      </c>
      <c r="C36" t="s">
        <v>76</v>
      </c>
      <c r="D36" s="53">
        <v>26567</v>
      </c>
      <c r="E36" s="24" t="s">
        <v>8</v>
      </c>
      <c r="F36" s="89"/>
      <c r="G36" s="89" t="s">
        <v>80</v>
      </c>
      <c r="H36" s="22"/>
      <c r="I36" s="149" t="s">
        <v>87</v>
      </c>
      <c r="J36" s="80" t="s">
        <v>14</v>
      </c>
      <c r="K36" s="7"/>
      <c r="L36" s="170">
        <v>1</v>
      </c>
    </row>
    <row r="37" spans="1:12">
      <c r="A37" s="71">
        <v>3.3</v>
      </c>
      <c r="B37" t="s">
        <v>77</v>
      </c>
      <c r="C37" t="s">
        <v>78</v>
      </c>
      <c r="D37" s="53">
        <v>30524</v>
      </c>
      <c r="E37" s="24" t="s">
        <v>6</v>
      </c>
      <c r="F37" s="89"/>
      <c r="G37" s="89" t="s">
        <v>80</v>
      </c>
      <c r="H37" s="22"/>
      <c r="I37" s="149" t="s">
        <v>87</v>
      </c>
      <c r="J37" s="80" t="s">
        <v>14</v>
      </c>
      <c r="K37" s="7"/>
      <c r="L37" s="170">
        <v>1</v>
      </c>
    </row>
    <row r="38" spans="1:12">
      <c r="A38" s="150">
        <v>3.4</v>
      </c>
      <c r="B38" s="203"/>
      <c r="C38" s="203"/>
      <c r="D38" s="204"/>
      <c r="E38" s="205"/>
      <c r="F38" s="7"/>
      <c r="G38" s="233"/>
      <c r="H38" s="22"/>
      <c r="I38" s="247"/>
      <c r="J38" s="248"/>
      <c r="K38" s="7"/>
      <c r="L38" s="209"/>
    </row>
    <row r="39" spans="1:12">
      <c r="D39" s="53"/>
      <c r="F39" s="7"/>
      <c r="G39" s="7"/>
      <c r="I39" s="17"/>
      <c r="J39" s="242" t="s">
        <v>86</v>
      </c>
      <c r="K39" s="7"/>
      <c r="L39" s="219">
        <f>SUM(L30,L35,L36,L37,L38)</f>
        <v>7</v>
      </c>
    </row>
    <row r="40" spans="1:12">
      <c r="D40" s="62"/>
    </row>
    <row r="41" spans="1:12" s="35" customFormat="1" ht="15.75" customHeight="1">
      <c r="A41" s="29" t="s">
        <v>12</v>
      </c>
      <c r="B41" s="34"/>
      <c r="C41" s="34"/>
      <c r="D41" s="65"/>
      <c r="E41" s="4"/>
      <c r="F41" s="91"/>
      <c r="G41" s="4"/>
      <c r="H41"/>
      <c r="I41" s="4"/>
      <c r="J41" s="4"/>
      <c r="K41" s="4"/>
      <c r="L41" s="6"/>
    </row>
    <row r="42" spans="1:12" s="35" customFormat="1">
      <c r="A42" s="484" t="s">
        <v>55</v>
      </c>
      <c r="B42" s="485"/>
      <c r="C42" s="485"/>
      <c r="D42" s="485"/>
      <c r="E42" s="486"/>
      <c r="F42" s="89"/>
      <c r="G42" s="246"/>
      <c r="H42" s="23"/>
      <c r="I42" s="482"/>
      <c r="J42" s="482"/>
      <c r="K42" s="503"/>
      <c r="L42" s="504"/>
    </row>
    <row r="43" spans="1:12" s="17" customFormat="1" ht="79.25" customHeight="1">
      <c r="A43" s="119" t="s">
        <v>1</v>
      </c>
      <c r="B43" s="14" t="s">
        <v>2</v>
      </c>
      <c r="C43" s="14" t="s">
        <v>3</v>
      </c>
      <c r="D43" s="61" t="s">
        <v>4</v>
      </c>
      <c r="E43" s="16" t="s">
        <v>5</v>
      </c>
      <c r="F43" s="86"/>
      <c r="G43" s="16" t="s">
        <v>108</v>
      </c>
      <c r="I43" s="18" t="s">
        <v>88</v>
      </c>
      <c r="J43" s="16" t="s">
        <v>89</v>
      </c>
      <c r="K43" s="108"/>
      <c r="L43" s="84" t="s">
        <v>17</v>
      </c>
    </row>
    <row r="44" spans="1:12" s="17" customFormat="1">
      <c r="A44" s="202">
        <v>4.0999999999999996</v>
      </c>
      <c r="B44" s="200" t="s">
        <v>71</v>
      </c>
      <c r="C44" s="200" t="s">
        <v>72</v>
      </c>
      <c r="D44" s="54">
        <v>24976</v>
      </c>
      <c r="E44" s="201" t="s">
        <v>6</v>
      </c>
      <c r="F44" s="7"/>
      <c r="G44" s="243" t="s">
        <v>81</v>
      </c>
      <c r="H44" s="22"/>
      <c r="I44" s="18" t="s">
        <v>87</v>
      </c>
      <c r="J44" s="244" t="s">
        <v>14</v>
      </c>
      <c r="K44" s="109"/>
      <c r="L44" s="191">
        <v>0</v>
      </c>
    </row>
    <row r="45" spans="1:12">
      <c r="A45" s="38"/>
      <c r="B45" s="32"/>
      <c r="C45" s="32"/>
      <c r="D45" s="32"/>
      <c r="E45" s="32"/>
      <c r="F45" s="32"/>
      <c r="G45" s="32"/>
      <c r="H45" s="32"/>
      <c r="I45" s="32"/>
      <c r="J45" s="239" t="s">
        <v>85</v>
      </c>
      <c r="L45" s="219">
        <f>SUM(L39,L44)</f>
        <v>7</v>
      </c>
    </row>
  </sheetData>
  <sheetProtection algorithmName="SHA-512" hashValue="ZWQu/KUmbPMoMuJ7YBNiyDerZalvANXiLFmUXOVpziOuy6GCS8XrjpWOxW+UmSWlyEWJGA03xj0Ip4sfQ1vjbg==" saltValue="7KXfkHaZEgtlh2GT5FtocA==" spinCount="100000" sheet="1" formatCells="0" formatColumns="0" formatRows="0" sort="0"/>
  <mergeCells count="13">
    <mergeCell ref="I42:L42"/>
    <mergeCell ref="I25:L25"/>
    <mergeCell ref="I33:L33"/>
    <mergeCell ref="I15:L15"/>
    <mergeCell ref="A42:E42"/>
    <mergeCell ref="A10:J10"/>
    <mergeCell ref="A11:J11"/>
    <mergeCell ref="A3:E3"/>
    <mergeCell ref="A4:E4"/>
    <mergeCell ref="A5:E5"/>
    <mergeCell ref="A8:J8"/>
    <mergeCell ref="A9:J9"/>
    <mergeCell ref="A7:J7"/>
  </mergeCells>
  <pageMargins left="0.75" right="0.75" top="1" bottom="1" header="0.5" footer="0.5"/>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7"/>
  <sheetViews>
    <sheetView zoomScaleNormal="100" workbookViewId="0"/>
  </sheetViews>
  <sheetFormatPr defaultColWidth="11.1640625" defaultRowHeight="15.5"/>
  <cols>
    <col min="1" max="1" width="7.33203125" style="2" customWidth="1"/>
    <col min="2" max="3" width="16.1640625" customWidth="1"/>
    <col min="4" max="4" width="16.1640625" style="2" customWidth="1"/>
    <col min="5" max="5" width="5.6640625" customWidth="1"/>
    <col min="6" max="6" width="0.6640625" customWidth="1"/>
    <col min="7" max="7" width="21.6640625" customWidth="1"/>
    <col min="8" max="8" width="47.1640625" customWidth="1"/>
    <col min="9" max="9" width="26.1640625" customWidth="1"/>
    <col min="10" max="10" width="0.6640625" customWidth="1"/>
    <col min="11" max="11" width="21.33203125" style="392" customWidth="1"/>
    <col min="12" max="12" width="1.83203125" customWidth="1"/>
  </cols>
  <sheetData>
    <row r="1" spans="1:12" ht="30">
      <c r="A1" s="435" t="s">
        <v>158</v>
      </c>
      <c r="K1" s="433"/>
    </row>
    <row r="2" spans="1:12">
      <c r="A2"/>
      <c r="K2" s="433"/>
    </row>
    <row r="3" spans="1:12" ht="36" customHeight="1">
      <c r="A3" s="498" t="s">
        <v>228</v>
      </c>
      <c r="B3" s="498"/>
      <c r="C3" s="498"/>
      <c r="D3" s="498"/>
      <c r="E3" s="498"/>
      <c r="F3" s="407"/>
      <c r="G3" s="407"/>
      <c r="H3" s="407"/>
      <c r="I3" s="407"/>
      <c r="K3" s="433"/>
    </row>
    <row r="4" spans="1:12" ht="36" customHeight="1">
      <c r="A4" s="498" t="s">
        <v>245</v>
      </c>
      <c r="B4" s="498"/>
      <c r="C4" s="498"/>
      <c r="D4" s="498"/>
      <c r="E4" s="498"/>
      <c r="F4" s="407"/>
      <c r="G4" s="407"/>
      <c r="H4" s="407"/>
      <c r="I4" s="407"/>
      <c r="K4" s="433"/>
    </row>
    <row r="5" spans="1:12" ht="236" customHeight="1">
      <c r="A5" s="498" t="s">
        <v>246</v>
      </c>
      <c r="B5" s="498"/>
      <c r="C5" s="498"/>
      <c r="D5" s="498"/>
      <c r="E5" s="498"/>
      <c r="F5" s="407"/>
      <c r="G5" s="407"/>
      <c r="H5" s="407"/>
      <c r="I5" s="407"/>
      <c r="K5" s="433"/>
    </row>
    <row r="6" spans="1:12">
      <c r="A6" s="407"/>
      <c r="B6" s="407"/>
      <c r="C6" s="407"/>
      <c r="D6" s="407"/>
      <c r="E6" s="407"/>
      <c r="F6" s="407"/>
      <c r="G6" s="407"/>
      <c r="H6" s="407"/>
      <c r="I6" s="407"/>
      <c r="K6" s="433"/>
    </row>
    <row r="7" spans="1:12" ht="17" customHeight="1">
      <c r="A7" s="505" t="s">
        <v>268</v>
      </c>
      <c r="B7" s="505"/>
      <c r="C7" s="505"/>
      <c r="D7" s="505"/>
      <c r="E7" s="505"/>
      <c r="F7" s="505"/>
      <c r="G7" s="505"/>
      <c r="H7" s="505"/>
      <c r="I7" s="505"/>
      <c r="K7" s="433"/>
    </row>
    <row r="8" spans="1:12" ht="18" customHeight="1">
      <c r="A8" s="453" t="s">
        <v>173</v>
      </c>
      <c r="B8" s="453"/>
      <c r="C8" s="453"/>
      <c r="D8" s="453"/>
      <c r="E8" s="453"/>
      <c r="F8" s="453"/>
      <c r="G8" s="453"/>
      <c r="H8" s="453"/>
      <c r="I8" s="453"/>
      <c r="K8" s="433"/>
    </row>
    <row r="9" spans="1:12" ht="54" customHeight="1">
      <c r="A9" s="453" t="s">
        <v>183</v>
      </c>
      <c r="B9" s="453"/>
      <c r="C9" s="453"/>
      <c r="D9" s="453"/>
      <c r="E9" s="453"/>
      <c r="F9" s="453"/>
      <c r="G9" s="453"/>
      <c r="H9" s="453"/>
      <c r="I9" s="453"/>
      <c r="K9" s="433"/>
    </row>
    <row r="10" spans="1:12" ht="54" customHeight="1">
      <c r="A10" s="453" t="s">
        <v>184</v>
      </c>
      <c r="B10" s="453"/>
      <c r="C10" s="453"/>
      <c r="D10" s="453"/>
      <c r="E10" s="453"/>
      <c r="F10" s="453"/>
      <c r="G10" s="453"/>
      <c r="H10" s="453"/>
      <c r="I10" s="453"/>
      <c r="K10" s="433"/>
    </row>
    <row r="11" spans="1:12" ht="54" customHeight="1">
      <c r="A11" s="453" t="s">
        <v>185</v>
      </c>
      <c r="B11" s="453"/>
      <c r="C11" s="453"/>
      <c r="D11" s="453"/>
      <c r="E11" s="453"/>
      <c r="F11" s="453"/>
      <c r="G11" s="453"/>
      <c r="H11" s="453"/>
      <c r="I11" s="453"/>
      <c r="K11" s="433"/>
    </row>
    <row r="12" spans="1:12" ht="18" customHeight="1">
      <c r="A12" s="453" t="s">
        <v>186</v>
      </c>
      <c r="B12" s="453"/>
      <c r="C12" s="453"/>
      <c r="D12" s="453"/>
      <c r="E12" s="453"/>
      <c r="F12" s="453"/>
      <c r="G12" s="453"/>
      <c r="H12" s="453"/>
      <c r="I12" s="453"/>
      <c r="K12" s="433"/>
    </row>
    <row r="13" spans="1:12" ht="36" customHeight="1">
      <c r="A13" s="453" t="s">
        <v>187</v>
      </c>
      <c r="B13" s="453"/>
      <c r="C13" s="453"/>
      <c r="D13" s="453"/>
      <c r="E13" s="453"/>
      <c r="F13" s="453"/>
      <c r="G13" s="453"/>
      <c r="H13" s="453"/>
      <c r="I13" s="453"/>
      <c r="K13" s="433"/>
    </row>
    <row r="14" spans="1:12">
      <c r="K14" s="433"/>
    </row>
    <row r="15" spans="1:12">
      <c r="A15" s="106"/>
      <c r="B15" s="32"/>
      <c r="C15" s="32"/>
      <c r="D15" s="32"/>
      <c r="E15" s="32"/>
      <c r="F15" s="32"/>
      <c r="G15" s="32"/>
      <c r="H15" s="32"/>
      <c r="I15" s="32"/>
      <c r="J15" s="32"/>
      <c r="K15" s="213"/>
    </row>
    <row r="16" spans="1:12" ht="29.5" customHeight="1">
      <c r="A16" s="506" t="s">
        <v>56</v>
      </c>
      <c r="B16" s="507"/>
      <c r="C16" s="507"/>
      <c r="D16" s="507"/>
      <c r="E16" s="508"/>
      <c r="F16" s="91"/>
      <c r="G16" s="467"/>
      <c r="H16" s="468"/>
      <c r="I16" s="469"/>
      <c r="J16" s="91"/>
      <c r="K16" s="393"/>
      <c r="L16" s="17"/>
    </row>
    <row r="17" spans="1:12" ht="39" customHeight="1">
      <c r="A17" s="509"/>
      <c r="B17" s="510"/>
      <c r="C17" s="510"/>
      <c r="D17" s="510"/>
      <c r="E17" s="511"/>
      <c r="F17" s="89"/>
      <c r="G17" s="473"/>
      <c r="H17" s="474"/>
      <c r="I17" s="475"/>
      <c r="J17" s="89"/>
      <c r="K17" s="395"/>
      <c r="L17" s="17"/>
    </row>
    <row r="18" spans="1:12" s="17" customFormat="1" ht="46.5">
      <c r="A18" s="119" t="s">
        <v>1</v>
      </c>
      <c r="B18" s="14" t="s">
        <v>2</v>
      </c>
      <c r="C18" s="14" t="s">
        <v>3</v>
      </c>
      <c r="D18" s="61" t="s">
        <v>4</v>
      </c>
      <c r="E18" s="14" t="s">
        <v>5</v>
      </c>
      <c r="F18" s="88"/>
      <c r="G18" s="14" t="s">
        <v>109</v>
      </c>
      <c r="H18" s="14" t="s">
        <v>90</v>
      </c>
      <c r="I18" s="16" t="s">
        <v>111</v>
      </c>
      <c r="J18" s="88"/>
      <c r="K18" s="244" t="s">
        <v>27</v>
      </c>
    </row>
    <row r="19" spans="1:12">
      <c r="A19" s="71">
        <v>1.1000000000000001</v>
      </c>
      <c r="B19" s="20" t="s">
        <v>63</v>
      </c>
      <c r="C19" s="20" t="s">
        <v>64</v>
      </c>
      <c r="D19" s="60">
        <v>36648</v>
      </c>
      <c r="E19" s="20" t="s">
        <v>6</v>
      </c>
      <c r="F19" s="89"/>
      <c r="G19" s="20" t="s">
        <v>80</v>
      </c>
      <c r="H19" s="79" t="s">
        <v>15</v>
      </c>
      <c r="I19" s="49" t="s">
        <v>15</v>
      </c>
      <c r="J19" s="89"/>
      <c r="K19" s="76">
        <v>0</v>
      </c>
    </row>
    <row r="20" spans="1:12">
      <c r="A20" s="71">
        <v>1.2</v>
      </c>
      <c r="B20" t="s">
        <v>65</v>
      </c>
      <c r="C20" t="s">
        <v>66</v>
      </c>
      <c r="D20" s="53">
        <v>23114</v>
      </c>
      <c r="E20" t="s">
        <v>6</v>
      </c>
      <c r="F20" s="89"/>
      <c r="G20" s="22" t="s">
        <v>80</v>
      </c>
      <c r="H20" s="23" t="s">
        <v>15</v>
      </c>
      <c r="I20" s="49" t="s">
        <v>15</v>
      </c>
      <c r="J20" s="89"/>
      <c r="K20" s="398">
        <v>0</v>
      </c>
    </row>
    <row r="21" spans="1:12">
      <c r="A21" s="144">
        <v>1.3</v>
      </c>
      <c r="B21" t="s">
        <v>67</v>
      </c>
      <c r="C21" t="s">
        <v>68</v>
      </c>
      <c r="D21" s="53">
        <v>34625</v>
      </c>
      <c r="E21" t="s">
        <v>6</v>
      </c>
      <c r="F21" s="88"/>
      <c r="G21" s="22" t="s">
        <v>80</v>
      </c>
      <c r="H21" s="23" t="s">
        <v>15</v>
      </c>
      <c r="I21" s="80" t="s">
        <v>15</v>
      </c>
      <c r="J21" s="89"/>
      <c r="K21" s="398">
        <v>0</v>
      </c>
    </row>
    <row r="22" spans="1:12">
      <c r="A22" s="144">
        <v>1.4</v>
      </c>
      <c r="B22" t="s">
        <v>69</v>
      </c>
      <c r="C22" t="s">
        <v>70</v>
      </c>
      <c r="D22" s="53">
        <v>30057</v>
      </c>
      <c r="E22" t="s">
        <v>8</v>
      </c>
      <c r="F22" s="88"/>
      <c r="G22" s="22" t="s">
        <v>80</v>
      </c>
      <c r="H22" s="23" t="s">
        <v>14</v>
      </c>
      <c r="I22" s="80" t="s">
        <v>15</v>
      </c>
      <c r="J22" s="89"/>
      <c r="K22" s="398">
        <v>1</v>
      </c>
    </row>
    <row r="23" spans="1:12">
      <c r="A23" s="72">
        <v>1.5</v>
      </c>
      <c r="B23" s="33" t="s">
        <v>71</v>
      </c>
      <c r="C23" s="33" t="s">
        <v>72</v>
      </c>
      <c r="D23" s="54">
        <v>24976</v>
      </c>
      <c r="E23" s="25" t="s">
        <v>6</v>
      </c>
      <c r="F23" s="88"/>
      <c r="G23" s="27" t="s">
        <v>80</v>
      </c>
      <c r="H23" s="28" t="s">
        <v>14</v>
      </c>
      <c r="I23" s="81" t="s">
        <v>14</v>
      </c>
      <c r="J23" s="89"/>
      <c r="K23" s="397">
        <v>1</v>
      </c>
    </row>
    <row r="24" spans="1:12" ht="18.75" customHeight="1">
      <c r="D24" s="53"/>
      <c r="F24" s="109"/>
      <c r="H24" s="476" t="s">
        <v>82</v>
      </c>
      <c r="I24" s="476"/>
      <c r="J24" s="7"/>
      <c r="K24" s="219">
        <f>SUM(K19:K23)</f>
        <v>2</v>
      </c>
    </row>
    <row r="25" spans="1:12">
      <c r="D25" s="53"/>
    </row>
    <row r="26" spans="1:12" ht="32.5" customHeight="1">
      <c r="A26" s="29" t="s">
        <v>9</v>
      </c>
      <c r="B26" s="4"/>
      <c r="C26" s="4"/>
      <c r="D26" s="55"/>
      <c r="E26" s="4"/>
      <c r="F26" s="91"/>
      <c r="G26" s="467"/>
      <c r="H26" s="468"/>
      <c r="I26" s="469"/>
      <c r="J26" s="91"/>
      <c r="K26" s="393"/>
      <c r="L26" s="17"/>
    </row>
    <row r="27" spans="1:12" ht="44.5" customHeight="1">
      <c r="A27" s="30" t="s">
        <v>10</v>
      </c>
      <c r="B27" s="9"/>
      <c r="C27" s="9"/>
      <c r="D27" s="56"/>
      <c r="E27" s="9"/>
      <c r="F27" s="89"/>
      <c r="G27" s="473"/>
      <c r="H27" s="474"/>
      <c r="I27" s="475"/>
      <c r="J27" s="89"/>
      <c r="K27" s="395"/>
    </row>
    <row r="28" spans="1:12" s="17" customFormat="1" ht="46.5">
      <c r="A28" s="119" t="s">
        <v>1</v>
      </c>
      <c r="B28" s="14" t="s">
        <v>2</v>
      </c>
      <c r="C28" s="14" t="s">
        <v>3</v>
      </c>
      <c r="D28" s="57" t="s">
        <v>4</v>
      </c>
      <c r="E28" s="16" t="s">
        <v>5</v>
      </c>
      <c r="F28" s="88"/>
      <c r="G28" s="14" t="s">
        <v>109</v>
      </c>
      <c r="H28" s="14" t="s">
        <v>90</v>
      </c>
      <c r="I28" s="16" t="s">
        <v>111</v>
      </c>
      <c r="J28" s="88"/>
      <c r="K28" s="244" t="s">
        <v>27</v>
      </c>
    </row>
    <row r="29" spans="1:12" s="17" customFormat="1">
      <c r="A29" s="127">
        <v>2.1</v>
      </c>
      <c r="B29" s="20" t="s">
        <v>63</v>
      </c>
      <c r="C29" s="20" t="s">
        <v>64</v>
      </c>
      <c r="D29" s="60">
        <v>36648</v>
      </c>
      <c r="E29" s="20" t="s">
        <v>6</v>
      </c>
      <c r="F29" s="88"/>
      <c r="G29" s="39" t="s">
        <v>81</v>
      </c>
      <c r="H29" s="79" t="s">
        <v>14</v>
      </c>
      <c r="I29" s="80" t="s">
        <v>15</v>
      </c>
      <c r="J29" s="88"/>
      <c r="K29" s="80">
        <v>1</v>
      </c>
    </row>
    <row r="30" spans="1:12" s="17" customFormat="1">
      <c r="A30" s="124">
        <v>2.2000000000000002</v>
      </c>
      <c r="B30" t="s">
        <v>65</v>
      </c>
      <c r="C30" t="s">
        <v>66</v>
      </c>
      <c r="D30" s="53">
        <v>23114</v>
      </c>
      <c r="E30" s="24" t="s">
        <v>6</v>
      </c>
      <c r="F30" s="109"/>
      <c r="G30" s="149" t="s">
        <v>81</v>
      </c>
      <c r="H30" s="79" t="s">
        <v>14</v>
      </c>
      <c r="I30" s="80" t="s">
        <v>14</v>
      </c>
      <c r="J30" s="88"/>
      <c r="K30" s="80">
        <v>1</v>
      </c>
    </row>
    <row r="31" spans="1:12" s="17" customFormat="1">
      <c r="A31" s="211">
        <v>2.2999999999999998</v>
      </c>
      <c r="B31" s="33" t="s">
        <v>67</v>
      </c>
      <c r="C31" s="33" t="s">
        <v>68</v>
      </c>
      <c r="D31" s="54">
        <v>34625</v>
      </c>
      <c r="E31" s="25" t="s">
        <v>6</v>
      </c>
      <c r="F31" s="109"/>
      <c r="G31" s="40" t="s">
        <v>81</v>
      </c>
      <c r="H31" s="178" t="s">
        <v>15</v>
      </c>
      <c r="I31" s="81" t="s">
        <v>14</v>
      </c>
      <c r="J31" s="88"/>
      <c r="K31" s="81">
        <v>1</v>
      </c>
    </row>
    <row r="32" spans="1:12" s="17" customFormat="1" ht="21.75" customHeight="1">
      <c r="A32" s="124"/>
      <c r="B32"/>
      <c r="C32"/>
      <c r="D32" s="53"/>
      <c r="E32"/>
      <c r="F32" s="109"/>
      <c r="H32" s="513" t="s">
        <v>84</v>
      </c>
      <c r="I32" s="513"/>
      <c r="J32" s="109"/>
      <c r="K32" s="228">
        <f>SUM(K24,K29,K30,K31)</f>
        <v>5</v>
      </c>
    </row>
    <row r="33" spans="1:12">
      <c r="D33" s="53"/>
    </row>
    <row r="34" spans="1:12" ht="30.75" customHeight="1">
      <c r="A34" s="29" t="s">
        <v>11</v>
      </c>
      <c r="B34" s="4"/>
      <c r="C34" s="4"/>
      <c r="D34" s="55"/>
      <c r="E34" s="4"/>
      <c r="F34" s="91"/>
      <c r="G34" s="467"/>
      <c r="H34" s="468"/>
      <c r="I34" s="469"/>
      <c r="J34" s="91"/>
      <c r="K34" s="393"/>
      <c r="L34" s="17"/>
    </row>
    <row r="35" spans="1:12" ht="33.75" customHeight="1">
      <c r="A35" s="30" t="s">
        <v>52</v>
      </c>
      <c r="B35" s="9"/>
      <c r="C35" s="9"/>
      <c r="D35" s="56"/>
      <c r="E35" s="9"/>
      <c r="F35" s="89"/>
      <c r="G35" s="473"/>
      <c r="H35" s="474"/>
      <c r="I35" s="475"/>
      <c r="J35" s="89"/>
      <c r="K35" s="395"/>
    </row>
    <row r="36" spans="1:12" s="17" customFormat="1" ht="46.5">
      <c r="A36" s="119" t="s">
        <v>1</v>
      </c>
      <c r="B36" s="14" t="s">
        <v>2</v>
      </c>
      <c r="C36" s="14" t="s">
        <v>3</v>
      </c>
      <c r="D36" s="57" t="s">
        <v>4</v>
      </c>
      <c r="E36" s="16" t="s">
        <v>5</v>
      </c>
      <c r="F36" s="88"/>
      <c r="G36" s="18" t="s">
        <v>62</v>
      </c>
      <c r="H36" s="14" t="s">
        <v>90</v>
      </c>
      <c r="I36" s="16" t="s">
        <v>111</v>
      </c>
      <c r="J36" s="88"/>
      <c r="K36" s="244" t="s">
        <v>27</v>
      </c>
    </row>
    <row r="37" spans="1:12" s="44" customFormat="1" ht="34.25" customHeight="1">
      <c r="A37" s="71">
        <v>3.1</v>
      </c>
      <c r="B37" t="s">
        <v>73</v>
      </c>
      <c r="C37" t="s">
        <v>74</v>
      </c>
      <c r="D37" s="53">
        <v>24585</v>
      </c>
      <c r="E37" t="s">
        <v>8</v>
      </c>
      <c r="F37" s="88"/>
      <c r="G37" s="43" t="s">
        <v>80</v>
      </c>
      <c r="H37" s="252" t="s">
        <v>14</v>
      </c>
      <c r="I37" s="253" t="s">
        <v>15</v>
      </c>
      <c r="J37" s="88"/>
      <c r="K37" s="141">
        <v>1</v>
      </c>
    </row>
    <row r="38" spans="1:12">
      <c r="A38" s="71">
        <v>3.2</v>
      </c>
      <c r="B38" t="s">
        <v>75</v>
      </c>
      <c r="C38" t="s">
        <v>76</v>
      </c>
      <c r="D38" s="53">
        <v>26567</v>
      </c>
      <c r="E38" s="24" t="s">
        <v>8</v>
      </c>
      <c r="F38" s="88"/>
      <c r="G38" s="145" t="s">
        <v>80</v>
      </c>
      <c r="H38" s="23" t="s">
        <v>14</v>
      </c>
      <c r="I38" s="49" t="s">
        <v>14</v>
      </c>
      <c r="J38" s="88"/>
      <c r="K38" s="398">
        <v>1</v>
      </c>
    </row>
    <row r="39" spans="1:12" ht="29.5" customHeight="1">
      <c r="A39" s="71">
        <v>3.3</v>
      </c>
      <c r="B39" t="s">
        <v>77</v>
      </c>
      <c r="C39" t="s">
        <v>78</v>
      </c>
      <c r="D39" s="53">
        <v>30524</v>
      </c>
      <c r="E39" s="24" t="s">
        <v>6</v>
      </c>
      <c r="F39" s="88"/>
      <c r="G39" s="145" t="s">
        <v>80</v>
      </c>
      <c r="H39" s="23" t="s">
        <v>15</v>
      </c>
      <c r="I39" s="80" t="s">
        <v>14</v>
      </c>
      <c r="J39" s="88"/>
      <c r="K39" s="398">
        <v>1</v>
      </c>
    </row>
    <row r="40" spans="1:12" s="32" customFormat="1">
      <c r="A40" s="150">
        <v>3.4</v>
      </c>
      <c r="B40" s="203"/>
      <c r="C40" s="203"/>
      <c r="D40" s="204"/>
      <c r="E40" s="205"/>
      <c r="F40" s="120"/>
      <c r="G40" s="249"/>
      <c r="H40" s="250"/>
      <c r="I40" s="251"/>
      <c r="J40" s="120"/>
      <c r="K40" s="231"/>
    </row>
    <row r="41" spans="1:12" s="32" customFormat="1">
      <c r="A41" s="2"/>
      <c r="B41"/>
      <c r="C41"/>
      <c r="D41" s="53"/>
      <c r="E41"/>
      <c r="F41" s="17"/>
      <c r="H41" s="514" t="s">
        <v>86</v>
      </c>
      <c r="I41" s="514"/>
      <c r="J41" s="17"/>
      <c r="K41" s="396">
        <f>SUM(K32,K37,K38,K39)</f>
        <v>8</v>
      </c>
    </row>
    <row r="42" spans="1:12">
      <c r="D42" s="53"/>
    </row>
    <row r="43" spans="1:12" s="35" customFormat="1" ht="35" customHeight="1">
      <c r="A43" s="29" t="s">
        <v>12</v>
      </c>
      <c r="B43" s="34"/>
      <c r="C43" s="34"/>
      <c r="D43" s="58"/>
      <c r="E43" s="34"/>
      <c r="F43" s="91"/>
      <c r="G43" s="34"/>
      <c r="H43" s="34"/>
      <c r="I43" s="34"/>
      <c r="J43" s="91"/>
      <c r="K43" s="393"/>
      <c r="L43" s="17"/>
    </row>
    <row r="44" spans="1:12" s="35" customFormat="1" ht="15.75" customHeight="1">
      <c r="A44" s="30" t="s">
        <v>53</v>
      </c>
      <c r="B44" s="36"/>
      <c r="C44" s="36"/>
      <c r="D44" s="59"/>
      <c r="E44" s="36"/>
      <c r="F44" s="89"/>
      <c r="G44" s="474"/>
      <c r="H44" s="512"/>
      <c r="I44" s="512"/>
      <c r="J44" s="89"/>
      <c r="K44" s="395"/>
    </row>
    <row r="45" spans="1:12" s="17" customFormat="1" ht="60" customHeight="1">
      <c r="A45" s="119" t="s">
        <v>1</v>
      </c>
      <c r="B45" s="13" t="s">
        <v>2</v>
      </c>
      <c r="C45" s="13" t="s">
        <v>3</v>
      </c>
      <c r="D45" s="57" t="s">
        <v>4</v>
      </c>
      <c r="E45" s="46" t="s">
        <v>5</v>
      </c>
      <c r="F45" s="88"/>
      <c r="G45" s="18" t="s">
        <v>62</v>
      </c>
      <c r="H45" s="14" t="s">
        <v>90</v>
      </c>
      <c r="I45" s="16" t="s">
        <v>111</v>
      </c>
      <c r="J45" s="88"/>
      <c r="K45" s="244" t="s">
        <v>27</v>
      </c>
    </row>
    <row r="46" spans="1:12" s="44" customFormat="1">
      <c r="A46" s="202">
        <v>4.0999999999999996</v>
      </c>
      <c r="B46" s="200" t="s">
        <v>71</v>
      </c>
      <c r="C46" s="200" t="s">
        <v>72</v>
      </c>
      <c r="D46" s="54">
        <v>24976</v>
      </c>
      <c r="E46" s="201" t="s">
        <v>6</v>
      </c>
      <c r="F46" s="88"/>
      <c r="G46" s="254" t="s">
        <v>81</v>
      </c>
      <c r="H46" s="255" t="s">
        <v>14</v>
      </c>
      <c r="I46" s="256" t="s">
        <v>15</v>
      </c>
      <c r="J46" s="88"/>
      <c r="K46" s="210">
        <v>0</v>
      </c>
    </row>
    <row r="47" spans="1:12">
      <c r="H47" s="476" t="s">
        <v>85</v>
      </c>
      <c r="I47" s="476"/>
      <c r="K47" s="219">
        <f>SUM(K41,K46)</f>
        <v>8</v>
      </c>
    </row>
  </sheetData>
  <sheetProtection algorithmName="SHA-512" hashValue="hyJooXc2EB6oPV4ZGnCk3NtJdn5yBKvLbKQqiHS644m6IQRrWHiP/zND6Ay2YYy2A75twPpGeizaaZ16ae4PzQ==" saltValue="mac1MyciIeC8mp4euSF/7A==" spinCount="100000" sheet="1" formatCells="0" formatColumns="0" formatRows="0" sort="0"/>
  <mergeCells count="19">
    <mergeCell ref="H47:I47"/>
    <mergeCell ref="G34:I35"/>
    <mergeCell ref="G16:I17"/>
    <mergeCell ref="G26:I27"/>
    <mergeCell ref="A16:E17"/>
    <mergeCell ref="H24:I24"/>
    <mergeCell ref="G44:I44"/>
    <mergeCell ref="H32:I32"/>
    <mergeCell ref="H41:I41"/>
    <mergeCell ref="A10:I10"/>
    <mergeCell ref="A11:I11"/>
    <mergeCell ref="A12:I12"/>
    <mergeCell ref="A13:I13"/>
    <mergeCell ref="A3:E3"/>
    <mergeCell ref="A4:E4"/>
    <mergeCell ref="A5:E5"/>
    <mergeCell ref="A8:I8"/>
    <mergeCell ref="A9:I9"/>
    <mergeCell ref="A7:I7"/>
  </mergeCells>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7"/>
  <sheetViews>
    <sheetView zoomScaleNormal="100" workbookViewId="0"/>
  </sheetViews>
  <sheetFormatPr defaultColWidth="11.1640625" defaultRowHeight="15.5"/>
  <cols>
    <col min="1" max="1" width="6.5" style="2" customWidth="1"/>
    <col min="2" max="3" width="16.1640625" customWidth="1"/>
    <col min="4" max="4" width="16.1640625" style="2" customWidth="1"/>
    <col min="5" max="5" width="5.6640625" customWidth="1"/>
    <col min="6" max="6" width="0.6640625" customWidth="1"/>
    <col min="7" max="7" width="19.5" customWidth="1"/>
    <col min="8" max="8" width="47.1640625" customWidth="1"/>
    <col min="9" max="9" width="0.6640625" customWidth="1"/>
    <col min="10" max="10" width="24.6640625" customWidth="1"/>
    <col min="11" max="11" width="1.6640625" customWidth="1"/>
  </cols>
  <sheetData>
    <row r="1" spans="1:11" ht="30">
      <c r="A1" s="435" t="s">
        <v>60</v>
      </c>
    </row>
    <row r="2" spans="1:11" ht="16" thickBot="1">
      <c r="A2"/>
    </row>
    <row r="3" spans="1:11" ht="36" customHeight="1">
      <c r="A3" s="494" t="s">
        <v>228</v>
      </c>
      <c r="B3" s="495"/>
      <c r="C3" s="495"/>
      <c r="D3" s="495"/>
      <c r="E3" s="496"/>
      <c r="F3" s="407"/>
      <c r="G3" s="407"/>
      <c r="H3" s="407"/>
      <c r="I3" s="407"/>
      <c r="J3" s="407"/>
    </row>
    <row r="4" spans="1:11" ht="36" customHeight="1">
      <c r="A4" s="497" t="s">
        <v>245</v>
      </c>
      <c r="B4" s="498"/>
      <c r="C4" s="498"/>
      <c r="D4" s="498"/>
      <c r="E4" s="499"/>
      <c r="F4" s="407"/>
      <c r="G4" s="407"/>
      <c r="H4" s="407"/>
      <c r="I4" s="407"/>
      <c r="J4" s="407"/>
    </row>
    <row r="5" spans="1:11" ht="246" customHeight="1" thickBot="1">
      <c r="A5" s="500" t="s">
        <v>246</v>
      </c>
      <c r="B5" s="501"/>
      <c r="C5" s="501"/>
      <c r="D5" s="501"/>
      <c r="E5" s="502"/>
      <c r="F5" s="407"/>
      <c r="G5" s="407"/>
      <c r="H5" s="407"/>
      <c r="I5" s="407"/>
      <c r="J5" s="407"/>
    </row>
    <row r="6" spans="1:11">
      <c r="A6" s="407"/>
      <c r="B6" s="407"/>
      <c r="C6" s="407"/>
      <c r="D6" s="407"/>
      <c r="E6" s="407"/>
      <c r="F6" s="407"/>
      <c r="G6" s="407"/>
      <c r="H6" s="407"/>
      <c r="I6" s="407"/>
      <c r="J6" s="407"/>
    </row>
    <row r="7" spans="1:11" ht="17" customHeight="1">
      <c r="A7" s="466" t="s">
        <v>268</v>
      </c>
      <c r="B7" s="466"/>
      <c r="C7" s="466"/>
      <c r="D7" s="466"/>
      <c r="E7" s="466"/>
      <c r="F7" s="466"/>
      <c r="G7" s="466"/>
      <c r="H7" s="466"/>
      <c r="I7" s="466"/>
      <c r="J7" s="466"/>
    </row>
    <row r="8" spans="1:11" ht="18" customHeight="1">
      <c r="A8" s="465" t="s">
        <v>173</v>
      </c>
      <c r="B8" s="465"/>
      <c r="C8" s="465"/>
      <c r="D8" s="465"/>
      <c r="E8" s="465"/>
      <c r="F8" s="465"/>
      <c r="G8" s="465"/>
      <c r="H8" s="465"/>
      <c r="I8" s="465"/>
      <c r="J8" s="465"/>
    </row>
    <row r="9" spans="1:11" ht="108" customHeight="1">
      <c r="A9" s="465" t="s">
        <v>183</v>
      </c>
      <c r="B9" s="465"/>
      <c r="C9" s="465"/>
      <c r="D9" s="465"/>
      <c r="E9" s="465"/>
      <c r="F9" s="465"/>
      <c r="G9" s="465"/>
      <c r="H9" s="465"/>
      <c r="I9" s="465"/>
      <c r="J9" s="465"/>
    </row>
    <row r="10" spans="1:11" ht="72" customHeight="1">
      <c r="A10" s="465" t="s">
        <v>184</v>
      </c>
      <c r="B10" s="465"/>
      <c r="C10" s="465"/>
      <c r="D10" s="465"/>
      <c r="E10" s="465"/>
      <c r="F10" s="465"/>
      <c r="G10" s="465"/>
      <c r="H10" s="465"/>
      <c r="I10" s="465"/>
      <c r="J10" s="465"/>
    </row>
    <row r="11" spans="1:11" ht="90" customHeight="1">
      <c r="A11" s="465" t="s">
        <v>188</v>
      </c>
      <c r="B11" s="465"/>
      <c r="C11" s="465"/>
      <c r="D11" s="465"/>
      <c r="E11" s="465"/>
      <c r="F11" s="465"/>
      <c r="G11" s="465"/>
      <c r="H11" s="465"/>
      <c r="I11" s="465"/>
      <c r="J11" s="465"/>
    </row>
    <row r="12" spans="1:11" ht="18" customHeight="1">
      <c r="A12" s="465" t="s">
        <v>186</v>
      </c>
      <c r="B12" s="465"/>
      <c r="C12" s="465"/>
      <c r="D12" s="465"/>
      <c r="E12" s="465"/>
      <c r="F12" s="465"/>
      <c r="G12" s="465"/>
      <c r="H12" s="465"/>
      <c r="I12" s="465"/>
      <c r="J12" s="465"/>
    </row>
    <row r="13" spans="1:11" ht="36" customHeight="1">
      <c r="A13" s="465" t="s">
        <v>187</v>
      </c>
      <c r="B13" s="465"/>
      <c r="C13" s="465"/>
      <c r="D13" s="465"/>
      <c r="E13" s="465"/>
      <c r="F13" s="465"/>
      <c r="G13" s="465"/>
      <c r="H13" s="465"/>
      <c r="I13" s="465"/>
      <c r="J13" s="465"/>
    </row>
    <row r="15" spans="1:11">
      <c r="A15" s="106"/>
      <c r="B15" s="32"/>
      <c r="C15" s="32"/>
      <c r="D15" s="32"/>
      <c r="E15" s="32"/>
      <c r="F15" s="32"/>
      <c r="G15" s="32"/>
      <c r="H15" s="32"/>
      <c r="I15" s="32"/>
    </row>
    <row r="16" spans="1:11" ht="29.5" customHeight="1">
      <c r="A16" s="506" t="s">
        <v>56</v>
      </c>
      <c r="B16" s="507"/>
      <c r="C16" s="507"/>
      <c r="D16" s="507"/>
      <c r="E16" s="508"/>
      <c r="F16" s="91"/>
      <c r="G16" s="467"/>
      <c r="H16" s="468"/>
      <c r="I16" s="91"/>
      <c r="J16" s="430"/>
      <c r="K16" s="17"/>
    </row>
    <row r="17" spans="1:11" ht="39" customHeight="1">
      <c r="A17" s="509"/>
      <c r="B17" s="510"/>
      <c r="C17" s="510"/>
      <c r="D17" s="510"/>
      <c r="E17" s="511"/>
      <c r="F17" s="89"/>
      <c r="G17" s="473"/>
      <c r="H17" s="474"/>
      <c r="I17" s="89"/>
      <c r="J17" s="395"/>
      <c r="K17" s="17"/>
    </row>
    <row r="18" spans="1:11" s="17" customFormat="1" ht="46.5">
      <c r="A18" s="119" t="s">
        <v>1</v>
      </c>
      <c r="B18" s="14" t="s">
        <v>2</v>
      </c>
      <c r="C18" s="14" t="s">
        <v>3</v>
      </c>
      <c r="D18" s="61" t="s">
        <v>4</v>
      </c>
      <c r="E18" s="14" t="s">
        <v>5</v>
      </c>
      <c r="F18" s="88"/>
      <c r="G18" s="18" t="s">
        <v>62</v>
      </c>
      <c r="H18" s="14" t="s">
        <v>90</v>
      </c>
      <c r="I18" s="88"/>
      <c r="J18" s="16" t="s">
        <v>27</v>
      </c>
    </row>
    <row r="19" spans="1:11">
      <c r="A19" s="71">
        <v>1.1000000000000001</v>
      </c>
      <c r="B19" s="20" t="s">
        <v>63</v>
      </c>
      <c r="C19" s="20" t="s">
        <v>64</v>
      </c>
      <c r="D19" s="60">
        <v>36648</v>
      </c>
      <c r="E19" s="20" t="s">
        <v>6</v>
      </c>
      <c r="F19" s="89"/>
      <c r="G19" s="20" t="s">
        <v>80</v>
      </c>
      <c r="H19" s="79" t="s">
        <v>15</v>
      </c>
      <c r="I19" s="89"/>
      <c r="J19" s="76">
        <v>0</v>
      </c>
    </row>
    <row r="20" spans="1:11">
      <c r="A20" s="71">
        <v>1.2</v>
      </c>
      <c r="B20" t="s">
        <v>65</v>
      </c>
      <c r="C20" t="s">
        <v>66</v>
      </c>
      <c r="D20" s="53">
        <v>23114</v>
      </c>
      <c r="E20" t="s">
        <v>6</v>
      </c>
      <c r="F20" s="89"/>
      <c r="G20" s="22" t="s">
        <v>80</v>
      </c>
      <c r="H20" s="23" t="s">
        <v>15</v>
      </c>
      <c r="I20" s="89"/>
      <c r="J20" s="49">
        <v>0</v>
      </c>
    </row>
    <row r="21" spans="1:11">
      <c r="A21" s="144">
        <v>1.3</v>
      </c>
      <c r="B21" t="s">
        <v>67</v>
      </c>
      <c r="C21" t="s">
        <v>68</v>
      </c>
      <c r="D21" s="53">
        <v>34625</v>
      </c>
      <c r="E21" t="s">
        <v>6</v>
      </c>
      <c r="F21" s="88"/>
      <c r="G21" s="22" t="s">
        <v>80</v>
      </c>
      <c r="H21" s="23" t="s">
        <v>15</v>
      </c>
      <c r="I21" s="89"/>
      <c r="J21" s="49">
        <v>0</v>
      </c>
    </row>
    <row r="22" spans="1:11">
      <c r="A22" s="144">
        <v>1.4</v>
      </c>
      <c r="B22" t="s">
        <v>69</v>
      </c>
      <c r="C22" t="s">
        <v>70</v>
      </c>
      <c r="D22" s="53">
        <v>30057</v>
      </c>
      <c r="E22" t="s">
        <v>8</v>
      </c>
      <c r="F22" s="88"/>
      <c r="G22" s="22" t="s">
        <v>80</v>
      </c>
      <c r="H22" s="23" t="s">
        <v>14</v>
      </c>
      <c r="I22" s="89"/>
      <c r="J22" s="49">
        <v>1</v>
      </c>
    </row>
    <row r="23" spans="1:11">
      <c r="A23" s="72">
        <v>1.5</v>
      </c>
      <c r="B23" s="33" t="s">
        <v>71</v>
      </c>
      <c r="C23" s="33" t="s">
        <v>72</v>
      </c>
      <c r="D23" s="54">
        <v>24976</v>
      </c>
      <c r="E23" s="25" t="s">
        <v>6</v>
      </c>
      <c r="F23" s="88"/>
      <c r="G23" s="27" t="s">
        <v>80</v>
      </c>
      <c r="H23" s="28" t="s">
        <v>14</v>
      </c>
      <c r="I23" s="89"/>
      <c r="J23" s="68">
        <v>1</v>
      </c>
    </row>
    <row r="24" spans="1:11">
      <c r="D24" s="53"/>
      <c r="F24" s="109"/>
      <c r="H24" s="239" t="s">
        <v>82</v>
      </c>
      <c r="I24" s="7"/>
      <c r="J24" s="219">
        <f>SUM(J19:J23)</f>
        <v>2</v>
      </c>
    </row>
    <row r="25" spans="1:11">
      <c r="D25" s="53"/>
    </row>
    <row r="26" spans="1:11" ht="32.5" customHeight="1">
      <c r="A26" s="29" t="s">
        <v>9</v>
      </c>
      <c r="B26" s="4"/>
      <c r="C26" s="4"/>
      <c r="D26" s="55"/>
      <c r="E26" s="4"/>
      <c r="F26" s="91"/>
      <c r="G26" s="467"/>
      <c r="H26" s="468"/>
      <c r="I26" s="91"/>
      <c r="J26" s="430"/>
      <c r="K26" s="17"/>
    </row>
    <row r="27" spans="1:11" ht="44.5" customHeight="1">
      <c r="A27" s="30" t="s">
        <v>10</v>
      </c>
      <c r="B27" s="9"/>
      <c r="C27" s="9"/>
      <c r="D27" s="56"/>
      <c r="E27" s="9"/>
      <c r="F27" s="89"/>
      <c r="G27" s="473"/>
      <c r="H27" s="474"/>
      <c r="I27" s="89"/>
      <c r="J27" s="395"/>
    </row>
    <row r="28" spans="1:11" s="17" customFormat="1" ht="46.5">
      <c r="A28" s="119" t="s">
        <v>1</v>
      </c>
      <c r="B28" s="14" t="s">
        <v>2</v>
      </c>
      <c r="C28" s="14" t="s">
        <v>3</v>
      </c>
      <c r="D28" s="57" t="s">
        <v>4</v>
      </c>
      <c r="E28" s="16" t="s">
        <v>5</v>
      </c>
      <c r="F28" s="88"/>
      <c r="G28" s="18" t="s">
        <v>62</v>
      </c>
      <c r="H28" s="14" t="s">
        <v>90</v>
      </c>
      <c r="I28" s="88"/>
      <c r="J28" s="16" t="s">
        <v>27</v>
      </c>
    </row>
    <row r="29" spans="1:11" s="17" customFormat="1" ht="31">
      <c r="A29" s="276">
        <v>2.1</v>
      </c>
      <c r="B29" s="20" t="s">
        <v>63</v>
      </c>
      <c r="C29" s="20" t="s">
        <v>64</v>
      </c>
      <c r="D29" s="60">
        <v>36648</v>
      </c>
      <c r="E29" s="277" t="s">
        <v>6</v>
      </c>
      <c r="F29" s="140"/>
      <c r="G29" s="39" t="s">
        <v>81</v>
      </c>
      <c r="H29" s="79" t="s">
        <v>14</v>
      </c>
      <c r="I29" s="88"/>
      <c r="J29" s="80">
        <v>1</v>
      </c>
    </row>
    <row r="30" spans="1:11" s="17" customFormat="1" ht="31">
      <c r="A30" s="127">
        <v>2.2000000000000002</v>
      </c>
      <c r="B30" t="s">
        <v>65</v>
      </c>
      <c r="C30" t="s">
        <v>66</v>
      </c>
      <c r="D30" s="53">
        <v>23114</v>
      </c>
      <c r="E30" s="24" t="s">
        <v>6</v>
      </c>
      <c r="F30" s="109"/>
      <c r="G30" s="149" t="s">
        <v>81</v>
      </c>
      <c r="H30" s="79" t="s">
        <v>14</v>
      </c>
      <c r="I30" s="88"/>
      <c r="J30" s="80">
        <v>1</v>
      </c>
    </row>
    <row r="31" spans="1:11" s="17" customFormat="1" ht="31">
      <c r="A31" s="202">
        <v>2.2999999999999998</v>
      </c>
      <c r="B31" s="33" t="s">
        <v>67</v>
      </c>
      <c r="C31" s="33" t="s">
        <v>68</v>
      </c>
      <c r="D31" s="54">
        <v>34625</v>
      </c>
      <c r="E31" s="25" t="s">
        <v>6</v>
      </c>
      <c r="F31" s="109"/>
      <c r="G31" s="40" t="s">
        <v>81</v>
      </c>
      <c r="H31" s="81" t="s">
        <v>14</v>
      </c>
      <c r="I31" s="88"/>
      <c r="J31" s="81">
        <v>1</v>
      </c>
    </row>
    <row r="32" spans="1:11" s="17" customFormat="1">
      <c r="A32" s="124"/>
      <c r="B32"/>
      <c r="C32"/>
      <c r="D32" s="53"/>
      <c r="E32"/>
      <c r="F32" s="109"/>
      <c r="H32" s="242" t="s">
        <v>84</v>
      </c>
      <c r="I32" s="109"/>
      <c r="J32" s="228">
        <f>SUM(J24,J29,J30,J31)</f>
        <v>5</v>
      </c>
    </row>
    <row r="33" spans="1:11">
      <c r="D33" s="53"/>
    </row>
    <row r="34" spans="1:11" ht="30.75" customHeight="1">
      <c r="A34" s="29" t="s">
        <v>11</v>
      </c>
      <c r="B34" s="4"/>
      <c r="C34" s="4"/>
      <c r="D34" s="55"/>
      <c r="E34" s="4"/>
      <c r="F34" s="91"/>
      <c r="G34" s="467"/>
      <c r="H34" s="468"/>
      <c r="I34" s="91"/>
      <c r="J34" s="430"/>
      <c r="K34" s="17"/>
    </row>
    <row r="35" spans="1:11" ht="33.75" customHeight="1">
      <c r="A35" s="30" t="s">
        <v>52</v>
      </c>
      <c r="B35" s="9"/>
      <c r="C35" s="9"/>
      <c r="D35" s="56"/>
      <c r="E35" s="9"/>
      <c r="F35" s="89"/>
      <c r="G35" s="473"/>
      <c r="H35" s="474"/>
      <c r="I35" s="89"/>
      <c r="J35" s="395"/>
    </row>
    <row r="36" spans="1:11" s="17" customFormat="1" ht="46.5">
      <c r="A36" s="119" t="s">
        <v>1</v>
      </c>
      <c r="B36" s="14" t="s">
        <v>2</v>
      </c>
      <c r="C36" s="14" t="s">
        <v>3</v>
      </c>
      <c r="D36" s="57" t="s">
        <v>4</v>
      </c>
      <c r="E36" s="16" t="s">
        <v>5</v>
      </c>
      <c r="F36" s="88"/>
      <c r="G36" s="18" t="s">
        <v>62</v>
      </c>
      <c r="H36" s="14" t="s">
        <v>90</v>
      </c>
      <c r="I36" s="88"/>
      <c r="J36" s="16" t="s">
        <v>27</v>
      </c>
    </row>
    <row r="37" spans="1:11" s="44" customFormat="1">
      <c r="A37" s="71">
        <v>3.1</v>
      </c>
      <c r="B37" t="s">
        <v>73</v>
      </c>
      <c r="C37" t="s">
        <v>74</v>
      </c>
      <c r="D37" s="53">
        <v>24585</v>
      </c>
      <c r="E37" t="s">
        <v>8</v>
      </c>
      <c r="F37" s="88"/>
      <c r="G37" s="43" t="s">
        <v>80</v>
      </c>
      <c r="H37" s="252" t="s">
        <v>14</v>
      </c>
      <c r="I37" s="88"/>
      <c r="J37" s="141">
        <v>1</v>
      </c>
    </row>
    <row r="38" spans="1:11">
      <c r="A38" s="71">
        <v>3.2</v>
      </c>
      <c r="B38" t="s">
        <v>75</v>
      </c>
      <c r="C38" t="s">
        <v>76</v>
      </c>
      <c r="D38" s="53">
        <v>26567</v>
      </c>
      <c r="E38" s="24" t="s">
        <v>8</v>
      </c>
      <c r="F38" s="88"/>
      <c r="G38" s="145" t="s">
        <v>80</v>
      </c>
      <c r="H38" s="23" t="s">
        <v>14</v>
      </c>
      <c r="I38" s="88"/>
      <c r="J38" s="49">
        <v>1</v>
      </c>
    </row>
    <row r="39" spans="1:11">
      <c r="A39" s="71">
        <v>3.3</v>
      </c>
      <c r="B39" t="s">
        <v>77</v>
      </c>
      <c r="C39" t="s">
        <v>78</v>
      </c>
      <c r="D39" s="53">
        <v>30524</v>
      </c>
      <c r="E39" s="24" t="s">
        <v>6</v>
      </c>
      <c r="F39" s="88"/>
      <c r="G39" s="145" t="s">
        <v>80</v>
      </c>
      <c r="H39" s="23" t="s">
        <v>14</v>
      </c>
      <c r="I39" s="88"/>
      <c r="J39" s="49">
        <v>1</v>
      </c>
    </row>
    <row r="40" spans="1:11" s="32" customFormat="1">
      <c r="A40" s="150">
        <v>3.4</v>
      </c>
      <c r="B40" s="203"/>
      <c r="C40" s="203"/>
      <c r="D40" s="204"/>
      <c r="E40" s="205"/>
      <c r="F40" s="120"/>
      <c r="G40" s="249"/>
      <c r="H40" s="250"/>
      <c r="I40" s="120"/>
      <c r="J40" s="231"/>
    </row>
    <row r="41" spans="1:11" s="32" customFormat="1">
      <c r="A41" s="2"/>
      <c r="B41"/>
      <c r="C41"/>
      <c r="D41" s="53"/>
      <c r="E41"/>
      <c r="F41" s="17"/>
      <c r="H41" s="245" t="s">
        <v>86</v>
      </c>
      <c r="I41" s="17"/>
      <c r="J41" s="198">
        <f>SUM(J32,J37,J38,J39)</f>
        <v>8</v>
      </c>
    </row>
    <row r="42" spans="1:11">
      <c r="D42" s="53"/>
    </row>
    <row r="43" spans="1:11" s="35" customFormat="1" ht="35" customHeight="1">
      <c r="A43" s="29" t="s">
        <v>12</v>
      </c>
      <c r="B43" s="34"/>
      <c r="C43" s="34"/>
      <c r="D43" s="58"/>
      <c r="E43" s="34"/>
      <c r="F43" s="91"/>
      <c r="G43" s="34"/>
      <c r="H43" s="34"/>
      <c r="I43" s="91"/>
      <c r="J43" s="430"/>
      <c r="K43" s="17"/>
    </row>
    <row r="44" spans="1:11" s="35" customFormat="1" ht="15.75" customHeight="1">
      <c r="A44" s="30" t="s">
        <v>53</v>
      </c>
      <c r="B44" s="36"/>
      <c r="C44" s="36"/>
      <c r="D44" s="59"/>
      <c r="E44" s="36"/>
      <c r="F44" s="89"/>
      <c r="G44" s="474"/>
      <c r="H44" s="512"/>
      <c r="I44" s="89"/>
      <c r="J44" s="395"/>
    </row>
    <row r="45" spans="1:11" s="17" customFormat="1" ht="60" customHeight="1">
      <c r="A45" s="119" t="s">
        <v>1</v>
      </c>
      <c r="B45" s="13" t="s">
        <v>2</v>
      </c>
      <c r="C45" s="13" t="s">
        <v>3</v>
      </c>
      <c r="D45" s="57" t="s">
        <v>4</v>
      </c>
      <c r="E45" s="46" t="s">
        <v>5</v>
      </c>
      <c r="F45" s="88"/>
      <c r="G45" s="18" t="s">
        <v>62</v>
      </c>
      <c r="H45" s="14" t="s">
        <v>90</v>
      </c>
      <c r="I45" s="88"/>
      <c r="J45" s="16" t="s">
        <v>27</v>
      </c>
    </row>
    <row r="46" spans="1:11" s="44" customFormat="1" ht="31">
      <c r="A46" s="202">
        <v>4.0999999999999996</v>
      </c>
      <c r="B46" s="200" t="s">
        <v>71</v>
      </c>
      <c r="C46" s="200" t="s">
        <v>72</v>
      </c>
      <c r="D46" s="54">
        <v>24976</v>
      </c>
      <c r="E46" s="201" t="s">
        <v>6</v>
      </c>
      <c r="F46" s="88"/>
      <c r="G46" s="257" t="s">
        <v>81</v>
      </c>
      <c r="H46" s="256" t="s">
        <v>14</v>
      </c>
      <c r="I46" s="88"/>
      <c r="J46" s="210">
        <v>0</v>
      </c>
    </row>
    <row r="47" spans="1:11">
      <c r="H47" s="239" t="s">
        <v>85</v>
      </c>
      <c r="J47" s="219">
        <f>SUM(J41,J46)</f>
        <v>8</v>
      </c>
    </row>
  </sheetData>
  <sheetProtection algorithmName="SHA-512" hashValue="geQxqOf8OKerYIFN+fl12wnTa6fKTLbImyBy7178e/o6FdG7hH5yzjyS91eauQjKvPmA2uQkDosmTCx+i4j7cw==" saltValue="tyWpCZrhSmCfSBtoU/jw3w==" spinCount="100000" sheet="1" formatCells="0" formatColumns="0" formatRows="0" sort="0"/>
  <mergeCells count="15">
    <mergeCell ref="G44:H44"/>
    <mergeCell ref="G34:H35"/>
    <mergeCell ref="G26:H27"/>
    <mergeCell ref="A16:E17"/>
    <mergeCell ref="G16:H17"/>
    <mergeCell ref="A10:J10"/>
    <mergeCell ref="A11:J11"/>
    <mergeCell ref="A12:J12"/>
    <mergeCell ref="A13:J13"/>
    <mergeCell ref="A3:E3"/>
    <mergeCell ref="A4:E4"/>
    <mergeCell ref="A5:E5"/>
    <mergeCell ref="A8:J8"/>
    <mergeCell ref="A9:J9"/>
    <mergeCell ref="A7:J7"/>
  </mergeCell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START HERE</vt:lpstr>
      <vt:lpstr>Test Patients</vt:lpstr>
      <vt:lpstr>RT 1 ePrescribing</vt:lpstr>
      <vt:lpstr>RT 2a Provider Patient Exchange</vt:lpstr>
      <vt:lpstr>RT 2b Provider Patient Exchange</vt:lpstr>
      <vt:lpstr>RT 2c Provider Patient Exchange</vt:lpstr>
      <vt:lpstr>RT 3 Patient Education</vt:lpstr>
      <vt:lpstr>RT 4a VDT</vt:lpstr>
      <vt:lpstr>RT 4b VDT</vt:lpstr>
      <vt:lpstr>RT 4c VDT</vt:lpstr>
      <vt:lpstr>RT 5 Secure Message</vt:lpstr>
      <vt:lpstr>RT 6 PGHD</vt:lpstr>
      <vt:lpstr>RT 7 Electronic Referral Loops</vt:lpstr>
      <vt:lpstr>RT 8 Receive Incorporate</vt:lpstr>
      <vt:lpstr>RT 9 Med Reconciliation</vt:lpstr>
      <vt:lpstr>RT 10 CPOE Meds</vt:lpstr>
      <vt:lpstr>RT 11 CPOE Labs</vt:lpstr>
      <vt:lpstr>RT 12 CPOE Rads</vt:lpstr>
      <vt:lpstr>RT15 Receive &amp; Reconcile</vt:lpstr>
    </vt:vector>
  </TitlesOfParts>
  <Company>Clinovations Government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Kemper</dc:creator>
  <cp:lastModifiedBy>Roxanne Johanning</cp:lastModifiedBy>
  <cp:lastPrinted>2016-08-15T14:39:17Z</cp:lastPrinted>
  <dcterms:created xsi:type="dcterms:W3CDTF">2016-01-11T04:32:52Z</dcterms:created>
  <dcterms:modified xsi:type="dcterms:W3CDTF">2020-06-05T16:37:59Z</dcterms:modified>
</cp:coreProperties>
</file>