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showInkAnnotation="0" autoCompressPictures="0"/>
  <mc:AlternateContent xmlns:mc="http://schemas.openxmlformats.org/markup-compatibility/2006">
    <mc:Choice Requires="x15">
      <x15ac:absPath xmlns:x15ac="http://schemas.microsoft.com/office/spreadsheetml/2010/11/ac" url="\\ai-vmdc4\RedirectedFolders\RJohanning\Documents\CERT\Website Changes\June 28\"/>
    </mc:Choice>
  </mc:AlternateContent>
  <xr:revisionPtr revIDLastSave="0" documentId="8_{21389F2B-4C20-45CC-ABD2-02ECCA186EA3}" xr6:coauthVersionLast="43" xr6:coauthVersionMax="43" xr10:uidLastSave="{00000000-0000-0000-0000-000000000000}"/>
  <bookViews>
    <workbookView xWindow="1460" yWindow="410" windowWidth="16600" windowHeight="9670" tabRatio="898" xr2:uid="{00000000-000D-0000-FFFF-FFFF00000000}"/>
  </bookViews>
  <sheets>
    <sheet name="START HERE" sheetId="1" r:id="rId1"/>
    <sheet name="Required Global Test" sheetId="20" r:id="rId2"/>
    <sheet name="Test Patients" sheetId="31" r:id="rId3"/>
    <sheet name="RT 1 eRx" sheetId="14" r:id="rId4"/>
    <sheet name="RT 2a Provider Patient Exchange" sheetId="3" r:id="rId5"/>
    <sheet name="RT 2b Provider Patient Exchange" sheetId="21" r:id="rId6"/>
    <sheet name="RT 2c Provider Patient Exchange" sheetId="22" r:id="rId7"/>
    <sheet name="RT 3 Patient Education" sheetId="23" r:id="rId8"/>
    <sheet name="RT 4a VDT" sheetId="5" r:id="rId9"/>
    <sheet name="RT 4b VDT" sheetId="26" r:id="rId10"/>
    <sheet name="RT 4c VDT" sheetId="27" r:id="rId11"/>
    <sheet name="RT 5 Secure Messaging" sheetId="15" r:id="rId12"/>
    <sheet name="RT 6 PGHD" sheetId="7" r:id="rId13"/>
    <sheet name="RT 7 Electronic Referral Loops" sheetId="9" r:id="rId14"/>
    <sheet name="RT 8 Receive Incorporate" sheetId="8" r:id="rId15"/>
    <sheet name="RT 9 Med Reconciliation" sheetId="6" r:id="rId16"/>
    <sheet name="RT 10 CPOE Meds" sheetId="28" r:id="rId17"/>
    <sheet name="RT 11 CPOE Labs" sheetId="29" r:id="rId18"/>
    <sheet name="RT 12 CPOE Rads" sheetId="30" r:id="rId19"/>
    <sheet name="RT 13 Query PDMP" sheetId="37" r:id="rId20"/>
    <sheet name="RT14 Verify Opioid Plan" sheetId="42" r:id="rId21"/>
    <sheet name="RT15 Receive &amp; Reconcile" sheetId="36" r:id="rId2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4" i="14" l="1"/>
  <c r="AB24" i="14"/>
  <c r="Z24" i="14"/>
  <c r="Y24" i="14"/>
  <c r="R24" i="14"/>
  <c r="Q24" i="14"/>
  <c r="O24" i="14"/>
  <c r="N24" i="14"/>
  <c r="O22" i="36" l="1"/>
  <c r="O30" i="36" s="1"/>
  <c r="O39" i="36" s="1"/>
  <c r="O48" i="36" s="1"/>
  <c r="O54" i="36" s="1"/>
  <c r="N22" i="36"/>
  <c r="N30" i="36" s="1"/>
  <c r="N39" i="36" s="1"/>
  <c r="N48" i="36" s="1"/>
  <c r="N54" i="36" s="1"/>
  <c r="L19" i="30" l="1"/>
  <c r="L27" i="30" s="1"/>
  <c r="L36" i="30" s="1"/>
  <c r="L45" i="30" s="1"/>
  <c r="L51" i="30" s="1"/>
  <c r="K19" i="30"/>
  <c r="K27" i="30" s="1"/>
  <c r="K36" i="30" s="1"/>
  <c r="K45" i="30" s="1"/>
  <c r="K51" i="30" s="1"/>
  <c r="L19" i="29"/>
  <c r="L27" i="29" s="1"/>
  <c r="L36" i="29" s="1"/>
  <c r="L45" i="29" s="1"/>
  <c r="L51" i="29" s="1"/>
  <c r="K19" i="29"/>
  <c r="K27" i="29" s="1"/>
  <c r="K36" i="29" s="1"/>
  <c r="K45" i="29" s="1"/>
  <c r="K51" i="29" s="1"/>
  <c r="L19" i="28"/>
  <c r="L27" i="28" s="1"/>
  <c r="L36" i="28" s="1"/>
  <c r="L45" i="28" s="1"/>
  <c r="L51" i="28" s="1"/>
  <c r="K19" i="28"/>
  <c r="K27" i="28" s="1"/>
  <c r="K36" i="28" s="1"/>
  <c r="K45" i="28" s="1"/>
  <c r="K51" i="28" s="1"/>
  <c r="P20" i="6"/>
  <c r="P28" i="6" s="1"/>
  <c r="P37" i="6" s="1"/>
  <c r="P46" i="6" s="1"/>
  <c r="P52" i="6" s="1"/>
  <c r="O20" i="6"/>
  <c r="O28" i="6" s="1"/>
  <c r="O37" i="6" s="1"/>
  <c r="O46" i="6" s="1"/>
  <c r="O52" i="6" s="1"/>
  <c r="M20" i="6"/>
  <c r="M28" i="6" s="1"/>
  <c r="M37" i="6" s="1"/>
  <c r="M46" i="6" s="1"/>
  <c r="M52" i="6" s="1"/>
  <c r="L20" i="6"/>
  <c r="L28" i="6" s="1"/>
  <c r="L37" i="6" s="1"/>
  <c r="L46" i="6" s="1"/>
  <c r="L52" i="6" s="1"/>
  <c r="M22" i="8"/>
  <c r="M30" i="8" s="1"/>
  <c r="M39" i="8" s="1"/>
  <c r="M48" i="8" s="1"/>
  <c r="M54" i="8" s="1"/>
  <c r="L22" i="8"/>
  <c r="L30" i="8" s="1"/>
  <c r="L39" i="8" s="1"/>
  <c r="L48" i="8" s="1"/>
  <c r="L54" i="8" s="1"/>
  <c r="L22" i="9"/>
  <c r="L30" i="9" s="1"/>
  <c r="L39" i="9" s="1"/>
  <c r="L48" i="9" s="1"/>
  <c r="L54" i="9" s="1"/>
  <c r="K22" i="9"/>
  <c r="K30" i="9" s="1"/>
  <c r="K39" i="9" s="1"/>
  <c r="K48" i="9" s="1"/>
  <c r="K54" i="9" s="1"/>
  <c r="K21" i="7"/>
  <c r="K29" i="7" s="1"/>
  <c r="K38" i="7" s="1"/>
  <c r="K47" i="7" s="1"/>
  <c r="K53" i="7" s="1"/>
  <c r="J21" i="7"/>
  <c r="J29" i="7" s="1"/>
  <c r="J38" i="7" s="1"/>
  <c r="J47" i="7" s="1"/>
  <c r="J53" i="7" s="1"/>
  <c r="N24" i="15"/>
  <c r="N32" i="15" s="1"/>
  <c r="N41" i="15" s="1"/>
  <c r="N50" i="15" s="1"/>
  <c r="N56" i="15" s="1"/>
  <c r="M24" i="15"/>
  <c r="M32" i="15" s="1"/>
  <c r="M41" i="15" s="1"/>
  <c r="M50" i="15" s="1"/>
  <c r="M56" i="15" s="1"/>
  <c r="K26" i="27"/>
  <c r="K34" i="27" s="1"/>
  <c r="K43" i="27" s="1"/>
  <c r="K52" i="27" s="1"/>
  <c r="K58" i="27" s="1"/>
  <c r="J26" i="27"/>
  <c r="J34" i="27" s="1"/>
  <c r="J43" i="27" s="1"/>
  <c r="J52" i="27" s="1"/>
  <c r="J58" i="27" s="1"/>
  <c r="L24" i="26"/>
  <c r="L32" i="26" s="1"/>
  <c r="L41" i="26" s="1"/>
  <c r="L50" i="26" s="1"/>
  <c r="L56" i="26" s="1"/>
  <c r="K24" i="26"/>
  <c r="K32" i="26" s="1"/>
  <c r="K41" i="26" s="1"/>
  <c r="K50" i="26" s="1"/>
  <c r="K56" i="26" s="1"/>
  <c r="J24" i="26"/>
  <c r="J32" i="26" s="1"/>
  <c r="J41" i="26" s="1"/>
  <c r="J50" i="26" s="1"/>
  <c r="J56" i="26" s="1"/>
  <c r="M26" i="5"/>
  <c r="M34" i="5" s="1"/>
  <c r="M43" i="5" s="1"/>
  <c r="M52" i="5" s="1"/>
  <c r="M58" i="5" s="1"/>
  <c r="L26" i="5"/>
  <c r="L34" i="5" s="1"/>
  <c r="L43" i="5" s="1"/>
  <c r="L52" i="5" s="1"/>
  <c r="L58" i="5" s="1"/>
  <c r="K26" i="5"/>
  <c r="K34" i="5" s="1"/>
  <c r="K43" i="5" s="1"/>
  <c r="K52" i="5" s="1"/>
  <c r="K58" i="5" s="1"/>
  <c r="T21" i="23"/>
  <c r="T29" i="23" s="1"/>
  <c r="T38" i="23" s="1"/>
  <c r="T47" i="23" s="1"/>
  <c r="T53" i="23" s="1"/>
  <c r="S21" i="23"/>
  <c r="S29" i="23" s="1"/>
  <c r="S38" i="23" s="1"/>
  <c r="S47" i="23" s="1"/>
  <c r="S53" i="23" s="1"/>
  <c r="L21" i="23"/>
  <c r="L29" i="23" s="1"/>
  <c r="L38" i="23" s="1"/>
  <c r="L47" i="23" s="1"/>
  <c r="L53" i="23" s="1"/>
  <c r="K21" i="23"/>
  <c r="K29" i="23" s="1"/>
  <c r="K38" i="23" s="1"/>
  <c r="K47" i="23" s="1"/>
  <c r="K53" i="23" s="1"/>
  <c r="L25" i="22"/>
  <c r="L33" i="22" s="1"/>
  <c r="L42" i="22" s="1"/>
  <c r="L51" i="22" s="1"/>
  <c r="L57" i="22" s="1"/>
  <c r="K25" i="22"/>
  <c r="K33" i="22" s="1"/>
  <c r="K42" i="22" s="1"/>
  <c r="K51" i="22" s="1"/>
  <c r="K57" i="22" s="1"/>
  <c r="M26" i="21"/>
  <c r="M34" i="21" s="1"/>
  <c r="M43" i="21" s="1"/>
  <c r="M52" i="21" s="1"/>
  <c r="M58" i="21" s="1"/>
  <c r="L26" i="21"/>
  <c r="L34" i="21" s="1"/>
  <c r="L43" i="21" s="1"/>
  <c r="L52" i="21" s="1"/>
  <c r="L58" i="21" s="1"/>
  <c r="K26" i="21"/>
  <c r="K34" i="21" s="1"/>
  <c r="K43" i="21" s="1"/>
  <c r="K52" i="21" s="1"/>
  <c r="K58" i="21" s="1"/>
  <c r="M26" i="3"/>
  <c r="M34" i="3" s="1"/>
  <c r="M43" i="3" s="1"/>
  <c r="M52" i="3" s="1"/>
  <c r="M58" i="3" s="1"/>
  <c r="L26" i="3"/>
  <c r="L34" i="3" s="1"/>
  <c r="L43" i="3" s="1"/>
  <c r="L52" i="3" s="1"/>
  <c r="L58" i="3" s="1"/>
  <c r="N26" i="3"/>
  <c r="N34" i="3" s="1"/>
  <c r="N43" i="3" s="1"/>
  <c r="N52" i="3" s="1"/>
  <c r="N58" i="3" s="1"/>
  <c r="Y32" i="14"/>
  <c r="AC32" i="14"/>
  <c r="AB32" i="14"/>
  <c r="Z32" i="14"/>
  <c r="R32" i="14"/>
  <c r="Q32" i="14"/>
  <c r="O32" i="14"/>
  <c r="N32" i="14"/>
  <c r="N41" i="14" s="1"/>
  <c r="N50" i="14" s="1"/>
  <c r="N56" i="14" s="1"/>
  <c r="Z41" i="14" l="1"/>
  <c r="Z50" i="14" s="1"/>
  <c r="Z56" i="14" s="1"/>
  <c r="AB41" i="14"/>
  <c r="AB50" i="14" s="1"/>
  <c r="AB56" i="14" s="1"/>
  <c r="Q41" i="14"/>
  <c r="Q50" i="14" s="1"/>
  <c r="Q56" i="14" s="1"/>
  <c r="R41" i="14"/>
  <c r="R50" i="14" s="1"/>
  <c r="R56" i="14" s="1"/>
  <c r="AC41" i="14"/>
  <c r="AC50" i="14" s="1"/>
  <c r="AC56" i="14" s="1"/>
  <c r="O41" i="14"/>
  <c r="O50" i="14" s="1"/>
  <c r="O56" i="14" s="1"/>
  <c r="Y41" i="14"/>
  <c r="Y50" i="14" s="1"/>
  <c r="Y56" i="14" s="1"/>
</calcChain>
</file>

<file path=xl/sharedStrings.xml><?xml version="1.0" encoding="utf-8"?>
<sst xmlns="http://schemas.openxmlformats.org/spreadsheetml/2006/main" count="3264" uniqueCount="377">
  <si>
    <t>Scenario 1</t>
  </si>
  <si>
    <t>Test Data set-up for new patient (populate numerator and/or denominator)</t>
  </si>
  <si>
    <t>Test Case</t>
  </si>
  <si>
    <t>Last Name</t>
  </si>
  <si>
    <t>First Name</t>
  </si>
  <si>
    <t>Date of Birth</t>
  </si>
  <si>
    <t>Sex</t>
  </si>
  <si>
    <t>Populates Denominator</t>
  </si>
  <si>
    <t>F</t>
  </si>
  <si>
    <t>Within</t>
  </si>
  <si>
    <t>M</t>
  </si>
  <si>
    <t>Outside</t>
  </si>
  <si>
    <t>Scenario 2</t>
  </si>
  <si>
    <t>Modify test data set-up for existing patient (populate numerator only)</t>
  </si>
  <si>
    <t>Increments Denominator</t>
  </si>
  <si>
    <t>Scenario 3</t>
  </si>
  <si>
    <t>Add new or modify existing patient (populate numerator and denominator)</t>
  </si>
  <si>
    <t>Scenario 4</t>
  </si>
  <si>
    <t>Scenario 5</t>
  </si>
  <si>
    <t>Add new or modify existing patient (do not populate numerator or denominator)</t>
  </si>
  <si>
    <t>(Stage 2) Populates Numerator</t>
  </si>
  <si>
    <t>(Stage 3) Populates Numerator</t>
  </si>
  <si>
    <t>Add new or modify existing patient (populate denominator only)</t>
  </si>
  <si>
    <t xml:space="preserve">Scenario 2: </t>
  </si>
  <si>
    <t>Yes</t>
  </si>
  <si>
    <t>No</t>
  </si>
  <si>
    <t>Populates Numerator</t>
  </si>
  <si>
    <t>Increments Numerator</t>
  </si>
  <si>
    <t xml:space="preserve">Populates Numerator </t>
  </si>
  <si>
    <t>Number of Prescriptions Written (not controlled)</t>
  </si>
  <si>
    <t>Number of Controlled Prescriptions Written</t>
  </si>
  <si>
    <t>Number of Prescriptions (not controlled) Generated and Transmitted Electronically</t>
  </si>
  <si>
    <t>Number of Controlled Substances Generated and Transmitted Electronically</t>
  </si>
  <si>
    <t>Prescription(s) Queried for Drug Formulary</t>
  </si>
  <si>
    <t>Number of Prescriptions Written</t>
  </si>
  <si>
    <t>Number of Prescriptions Generated and Transmitted Electronically</t>
  </si>
  <si>
    <t>New, Within</t>
  </si>
  <si>
    <t>Changed, Within</t>
  </si>
  <si>
    <t>During</t>
  </si>
  <si>
    <t>Required Test 3</t>
  </si>
  <si>
    <t>Required Test 5</t>
  </si>
  <si>
    <t>Required Test 6</t>
  </si>
  <si>
    <t>Required Test 7</t>
  </si>
  <si>
    <t>Required Test 8</t>
  </si>
  <si>
    <t>Required Test 9</t>
  </si>
  <si>
    <t>Test Data Notes</t>
  </si>
  <si>
    <t>1) A patient seen during the reporting period with the numerator already populated and recorded will not increment the denominator and will not increment and re-record the numerator.</t>
  </si>
  <si>
    <t>Not identified</t>
  </si>
  <si>
    <t>Required Test 1</t>
  </si>
  <si>
    <t>1) A patient seen multiple times during the reporting period will not increment the denominator.</t>
  </si>
  <si>
    <t>Document History</t>
  </si>
  <si>
    <t>Version Number</t>
  </si>
  <si>
    <t>Description of Change</t>
  </si>
  <si>
    <t>Date</t>
  </si>
  <si>
    <t>Final Test Data</t>
  </si>
  <si>
    <t>General Notes</t>
  </si>
  <si>
    <t>Objectives and Measures</t>
  </si>
  <si>
    <t>4) Measures that are no longer included in the meaningful use criteria for EHR reporting periods in 2015 through 2017 will not be tested and therefore do not have test data.</t>
  </si>
  <si>
    <t>3) A patient seen during the reporting period who does not receive access at the first encounter and does receive access at the second, or subsequent, encounters will not populate and record the numerator for the first or any subsequent visits.</t>
  </si>
  <si>
    <t>(includes controlled substances)</t>
  </si>
  <si>
    <t>(excludes controlled substances)</t>
  </si>
  <si>
    <t>Required Test 1 - Stage 2 Objective 4 and Stage 3 Objective 2: Electronic Prescribing</t>
  </si>
  <si>
    <t xml:space="preserve">6) Test data supply: ONC and Vendor-supplied. ONC provides the Test Data Scenarios and parameters; the Vendor will supply the secure electronic message content to be securely sent  through EHR technology. </t>
  </si>
  <si>
    <t>5) If a Health IT Module performs a function automatically, such as making the patient education materials available electronically once identified, or automatically making data available to a patient via view, download, transmit, or an API, it is at the ATL's discretion not to test scenarios that assume this functionality is not automatic.</t>
  </si>
  <si>
    <t>Health IT Modules Certified to (e )(1)</t>
  </si>
  <si>
    <t>Test Data set-up for patient (populate numerator and/or denominator)</t>
  </si>
  <si>
    <t>Scenario 1
Test Data set-up for new patient (populate numerator and/or denominator)</t>
  </si>
  <si>
    <t>2) The scenarios for all measures require the provider to perform reconciliation no earlier than the first day of the calendar year of the reporting/performance period (for a 90-day reporting period only), during the reporting/performance period (for a 90-day and full calendar year reporting period), or no later than the last day of the calendar year of the reporting/performance period to populate and record the numerator (for a 90-day and full calendar year reporting/performance period).</t>
  </si>
  <si>
    <t>3) Test data supply: ONC and Vendor-supplied. ONC provides the Test Data Scenarios and parameters; the Vendor supplies the summary of care records, where applicable.</t>
  </si>
  <si>
    <t>Not Incorporated</t>
  </si>
  <si>
    <t>Not Received</t>
  </si>
  <si>
    <t>Unavailable</t>
  </si>
  <si>
    <t>Patient-Specific Education</t>
  </si>
  <si>
    <t>Stage 3 CMS Objective 5</t>
  </si>
  <si>
    <t>Patient Electronic Access to Health Information</t>
  </si>
  <si>
    <t xml:space="preserve">Patient Electronic Access </t>
  </si>
  <si>
    <t>Stage 3 CMS Objective 6</t>
  </si>
  <si>
    <t>Coordination of Care Through Patient Engagement</t>
  </si>
  <si>
    <t>Stage 2 2015 - 2017 CMS Objective 7</t>
  </si>
  <si>
    <t>Medication Reconciliation</t>
  </si>
  <si>
    <t>Health Information Exchange</t>
  </si>
  <si>
    <t>Stage 3 CMS Objective 7</t>
  </si>
  <si>
    <t>Secure Electronic Messaging (EP only)</t>
  </si>
  <si>
    <t>5) For those Health IT developers that do not have the ability to allow a patient to be copied on a secure message sent from one provider to another, it is up to the discretion of the ATL to not test those scenarios.</t>
  </si>
  <si>
    <t>Electronic Prescribing</t>
  </si>
  <si>
    <t>Stage 3 CMS Objective 2</t>
  </si>
  <si>
    <r>
      <t>4) Patients seen multiple times during the reporting period will not increment the denominator</t>
    </r>
    <r>
      <rPr>
        <sz val="12"/>
        <color rgb="FFFF0000"/>
        <rFont val="Calibri"/>
        <family val="2"/>
        <scheme val="minor"/>
      </rPr>
      <t xml:space="preserve"> </t>
    </r>
    <r>
      <rPr>
        <sz val="12"/>
        <rFont val="Calibri"/>
        <family val="2"/>
        <scheme val="minor"/>
      </rPr>
      <t>after the initial visit.</t>
    </r>
  </si>
  <si>
    <t>3) For a  transitioned, referred, or new patient seen during the reporting/performance period, the denominator is not populated or incremented if a summary of care record is requested and received outside of the calendar year.</t>
  </si>
  <si>
    <t>6) Scenario 2 tests appropriate increments and decrements to the numerator. The numerator may not increment or record for the provided test cases, however, each case tests proper numerator behavior.</t>
  </si>
  <si>
    <t>Inpatient Only Information Types</t>
  </si>
  <si>
    <t>A</t>
  </si>
  <si>
    <t>B</t>
  </si>
  <si>
    <t>C</t>
  </si>
  <si>
    <t>D</t>
  </si>
  <si>
    <t>E</t>
  </si>
  <si>
    <t>Wolfe</t>
  </si>
  <si>
    <t>Darren</t>
  </si>
  <si>
    <t>Cooper</t>
  </si>
  <si>
    <t>William</t>
  </si>
  <si>
    <t>Craig</t>
  </si>
  <si>
    <t>Darrel</t>
  </si>
  <si>
    <t>Freeman</t>
  </si>
  <si>
    <t>Simon</t>
  </si>
  <si>
    <t>Cummings</t>
  </si>
  <si>
    <t>Joey</t>
  </si>
  <si>
    <t>Health IT Modules Certified to (e) (1) and (g)(8) or (g)(9)</t>
  </si>
  <si>
    <t>Health IT Modules Certified to (g)(8) or (g)(9)</t>
  </si>
  <si>
    <t>N/A</t>
  </si>
  <si>
    <t>4) If a Health IT Module automatically incorporates a summary of care upon receipt, it is at the discretion of the ATL not to test scenarios that assume the incorporation is not automatic.</t>
  </si>
  <si>
    <t>Patterson</t>
  </si>
  <si>
    <t>1) The scenarios for the Stage 3 measure require the provider to receive or query for a summary of care document and incorporate the received summary of care documents no earlier than the first day of the calendar year of the reporting/performance period (for a 90-day reporting/performance period only), during the reporting/performance period (for a 90-day and full calendar year reporting/performance period), or no later than the last day of the calendar year of the reporting period (for a 90-day reporting/performance period only) to populate and record the numerator.</t>
  </si>
  <si>
    <t>Stage 3 2017-2018 Eligible Hospital/CAH Measure 2: The eligible hospital or CAH must use clinically relevant information from CEHRT to identify patient-specific educational resources and provide electronic access to those materials to more than 10 percent of unique patients discharged from the eligible hospital or CAH inpatient or emergency department (POS 21 or 23) during the EHR reporting period.</t>
  </si>
  <si>
    <t>Stage 3 2017-2018 Eligible Hospital/CAH Measure 1: During the EHR reporting period, at least one unique patient (or their authorized representatives) discharged from the eligible hospital or CAH inpatient or emergency department (POS 21 or 23) actively engages with the electronic health record made accessible by the provider and engages in one of the following: (1) view, download or transmit to a third party their health information; or (2) access their health information through the use of an API that can be used by applications chosen by the patient and configured to the API in the provider’s CEHRT; or (3) a combination of (1) and (2).</t>
  </si>
  <si>
    <t>Stage 3 2017-2018 Eligible Hospital/CAH Measure 2: For more than 10 percent of transitions or referrals received and patient encounters in which the provider has never before encountered the patient, the eligible hospital or CAH incorporates into the patient's EHR an electronic summary of care document.</t>
  </si>
  <si>
    <t>Stage 3 2017-2018 Eligible Hospital/CAH Measure 3: For more than 50 percent of transitions or referrals received and patient encounters in which the provider has never before encountered the patient, the eligible hospital or CAH performs a clinical information reconciliation. The provider must implement clinical information reconciliation for the following three clinical information sets: (1) Medication. Review of the patient's medication, including the name, dosage, frequency, and route of each medication; (2) Medication allergy. Review of the patient’s known allergic medications; and (3) Current Problem list. Review of the patient’s current and active diagnoses.</t>
  </si>
  <si>
    <t>1) Each tab includes the Modified Stage 2 measures for 2015-2017 and the Stage 3 measure which may begin in 2017.  Where the Modified Stage 2 measure varies for 2017, the test data has been modified accordingly for that year. Note that in some cases there is not an equivalent Modified Stage 2 measure for the Stage 3 measure.</t>
  </si>
  <si>
    <t>2) Health IT developers are required to use the same patient names, date of birth, and sex included in the test data and may not use their own test names, date of birth, and sex.</t>
  </si>
  <si>
    <t>3) Where CMS allows for providers to include or exclude certain data, health IT developers must demonstrate the ability to record the numerator with or without the data (i.e. ePrescribing allows for the inclusion or exclusion of controlled substances).</t>
  </si>
  <si>
    <t>7) Scenario 2 and Scenario 5 can only be tested for measures where the denominator counts unique patients seen during the reporting/performance period.  Scenario 2 and Scenario 5 cannot be tested for Required Test 1, 7, 8, and 9.</t>
  </si>
  <si>
    <t xml:space="preserve">8) Test cases whose cells are grayed out are not applicable for that required test. </t>
  </si>
  <si>
    <t>Required Test 2a - Stage 2 Objective 8 Measure 1 and Stage 3 Objective 5 Measure 1: Patient Electronic Access (certified to (e)(1) and (g)(8) or (g)(9))</t>
  </si>
  <si>
    <t>Required Test 2b - Stage 2 Objective 8 Measure 1 and Stage 3 Objective 5 Measure 1: Patient Electronic Access (certified to (e)(1))</t>
  </si>
  <si>
    <t>Required Test 2c - Stage 2 Objective 8 Measure 1 and Stage 3 Objective 5 Measure 1: Patient Electronic Access (certified to (g)(8) or (g)(9))</t>
  </si>
  <si>
    <t>Required Test 4a - Stage 2 Objective 8 Measure 2 and Stage 3 Objective 6 Measure 1: View, Download, and Transmit (certified to (e)(1) and (g)(8) or (g)(9))</t>
  </si>
  <si>
    <t>Required Test 4b - Stage 2 Objective 8 Measure 2 and Stage 3 Objective 6 Measure 1: View, Download, and Transmit (certified to (e)(1))</t>
  </si>
  <si>
    <t>Required Test 4c - Stage 2 Objective 8 Measure 2 and Stage 3 Objective 6 Measure 1: View, Download, and Transmit (certified to (g)(8) or (g)(9))</t>
  </si>
  <si>
    <t>Required Test 5 - Stage 2 Objective 9 and Stage 3 Objective 6 Measure 2: Secure Messaging</t>
  </si>
  <si>
    <t>Required Test 6 - Stage 3 Objective 6 Measure 3: Patient Generated Health Data</t>
  </si>
  <si>
    <t>Required Test 7 - Stage 2 Objective 5 and Stage 3 Objective 7 Measure 1: Transitions of Care</t>
  </si>
  <si>
    <t>Required Test 8 - Stage 3 Objective 7 Measure 2: Receive and Incorporate</t>
  </si>
  <si>
    <t>Required Test 9 - Stage 2 Objective 7 and Stage 3 Objective 7 Measure 3: Clinical Information Reconciliation</t>
  </si>
  <si>
    <t>Patient Seen or Admitted/Discharged During or Outside  Reporting/Performance Period</t>
  </si>
  <si>
    <t>Provider 1 Action Taken During our Outside the Reporting/Reporting Period or Calendar Year</t>
  </si>
  <si>
    <t>Populate Denominator</t>
  </si>
  <si>
    <t>Populate Numerator</t>
  </si>
  <si>
    <t>Elliott</t>
  </si>
  <si>
    <t>Beatrice</t>
  </si>
  <si>
    <t>Modified Stage 2 2015 - 2017 CMS Objective 4</t>
  </si>
  <si>
    <t>Modified Stage 2 2015 - 2017  Eligible Hospital/CAH (EH/CAH) Measure: More than 10 percent of hospital discharge medication orders for permissible prescriptions (for new and changed prescriptions) are queried for a drug formulary and transmitted electronically using CEHRT.</t>
  </si>
  <si>
    <t>Modified Stage 2 2015 - 2017 CMS Objective 8</t>
  </si>
  <si>
    <t>Modified Stage 2 2015 - 2017 Eligible Hospital/CAH (EH/CAH) Measure 1: More than 50 percent of all unique patients discharged from the inpatient or emergency department (POS 21 or 23) of an eligible hospital or CAH during the EHR reporting period are provided timely access to view online, download, and transmit to a third party their health information subject to the provider's discretion to withhold certain information.</t>
  </si>
  <si>
    <t>Modified Stage 2 2015 - 2017 CMS Objective 6</t>
  </si>
  <si>
    <t>Modified Stage 2 2015 - 2017 Eligible Hospital/CAH (EH/CAH) Measure: More than 10 percent of all unique patients admitted to the eligible hospital's or CAH's inpatient or emergency department (POS 21 or 23) during the EHR reporting period are provided patient-specific education resources identified by CEHRT.</t>
  </si>
  <si>
    <t xml:space="preserve">Modified Stage 2 2015 - 2017 CMS Objective 8 </t>
  </si>
  <si>
    <t>Patient Electronic Access</t>
  </si>
  <si>
    <t>Modified Stage 2 2015 - 2016 Eligible Hospital/CAH (EH/CAH) Measure 2: For an EHR reporting period in 2015 and 2016, at least 1 patient who is discharged from the inpatient or emergency department (POS 21 or 23) of an eligible hospital or CAH (or patient-authorized representative) views, downloads or transmits to a third party his or her health information during the EHR reporting period.</t>
  </si>
  <si>
    <t>Modified Stage 2 2017 Eligible Hospital/CAH (EH/CAH) Measure 2: At least 1 patient (or patient-authorizedrepresentative) who is discharged from the inpatient or emergency department (POS 21or 23) of an eligible hospital or CAH during the EHR reporting period views, downloadsor transmits to a third party his or her health information during the EHR reporting period.</t>
  </si>
  <si>
    <r>
      <t>Modified Stage 2 2015 - 2017 CMS Objective 9</t>
    </r>
    <r>
      <rPr>
        <sz val="12"/>
        <color theme="1"/>
        <rFont val="Calibri"/>
        <family val="2"/>
        <scheme val="minor"/>
      </rPr>
      <t xml:space="preserve"> </t>
    </r>
  </si>
  <si>
    <t>Stage 3 Eligible Hospital/CAH (EH/CAH) Measure 3: Patient generated health data or data from a nonclinical setting is incorporated into the CEHRT for more than 5 percent of all unique patients discharged from the eligible hospital or CAH inpatient or emergency department (POS 21 or 23) during the EHR reporting period.</t>
  </si>
  <si>
    <t>Modified Stage 2 2015 - 2017 CMS Objective 5</t>
  </si>
  <si>
    <t>Modified Stage 2 2015-2017 Eligible Hospital/CAH (EH/CAH) Measure: The eligible hospital or CAH that transitions or refers their patient to another setting of care or provider of care must-- (1) use CEHRT to create a summary of care record; and (2) electronically transmit such summary to a receiving provider for more than 10 percent of transitions of care and referrals.</t>
  </si>
  <si>
    <t>Modified Stage 2 2015 - 2017 Eligible Hospital/CAH (EH/CAH) Measure: The eligible hospital or CAH performs medication reconciliation for more than 50 percent of transitions of care in which the patient is admitted to the eligible hospital's or CAH's inpatient or emergency department (POS 21 or 23).</t>
  </si>
  <si>
    <t>Daniels</t>
  </si>
  <si>
    <t>Tracy</t>
  </si>
  <si>
    <t>Potter</t>
  </si>
  <si>
    <t>Dianne</t>
  </si>
  <si>
    <t>Owens</t>
  </si>
  <si>
    <t>Katrina</t>
  </si>
  <si>
    <t>Summers</t>
  </si>
  <si>
    <t>Allan</t>
  </si>
  <si>
    <t>Mack</t>
  </si>
  <si>
    <t>Ada</t>
  </si>
  <si>
    <t>EH - Modified Stage 2 (2015 - 2017) and Stage 3</t>
  </si>
  <si>
    <t xml:space="preserve"> EH - Modified Stage 2</t>
  </si>
  <si>
    <t>EH Stage 3</t>
  </si>
  <si>
    <t>Edwards</t>
  </si>
  <si>
    <t>Anthony</t>
  </si>
  <si>
    <t>Hall</t>
  </si>
  <si>
    <t>Bruce</t>
  </si>
  <si>
    <t>Steele</t>
  </si>
  <si>
    <t>Debra</t>
  </si>
  <si>
    <t>Price</t>
  </si>
  <si>
    <t>Gordon</t>
  </si>
  <si>
    <t>Mark</t>
  </si>
  <si>
    <t>Brady</t>
  </si>
  <si>
    <t>Gabriel</t>
  </si>
  <si>
    <t>Kirk</t>
  </si>
  <si>
    <t>Scenario 1 Total</t>
  </si>
  <si>
    <t>Scenario 2 Total</t>
  </si>
  <si>
    <t>Scenario 3 Total</t>
  </si>
  <si>
    <t>Scenario 4 Total</t>
  </si>
  <si>
    <t>Scenario 5 Total</t>
  </si>
  <si>
    <t>First discharge, during</t>
  </si>
  <si>
    <t>EH - Modified Stage 2 and 3</t>
  </si>
  <si>
    <t>Patient Provided Access to View, Download, and Transmit Their Health Information within 36 hours</t>
  </si>
  <si>
    <t>(Stage 3 only) Patient Health Information is Available to Access via API within 36 hours</t>
  </si>
  <si>
    <t>Second discharge, during</t>
  </si>
  <si>
    <t>EH Modified Stage 2 and Stage 3</t>
  </si>
  <si>
    <t>Required Test 2a - Health IT Modules Certified to (e) (1) and (g)(8) or (g)(9)</t>
  </si>
  <si>
    <t>Required Test 2b - Health IT Modules Certified to (e) (1)</t>
  </si>
  <si>
    <t>Required Test 2c - Health IT Modules Certified to (g)(8) or (g)(9)</t>
  </si>
  <si>
    <t>EH - Modified Stage 2</t>
  </si>
  <si>
    <t>Test Data set-up for new patient (populate numerator)</t>
  </si>
  <si>
    <t>Modified Stage 2</t>
  </si>
  <si>
    <t>Stage 3</t>
  </si>
  <si>
    <t>Patient Admitted During or Outside of Reporting / Performance Period</t>
  </si>
  <si>
    <t>EH Provides CEHRT-Identified Patient-Specific Education Resources During Calendar Year</t>
  </si>
  <si>
    <t>CEHRT Identifies Patient-Specific Education Resources  During  Calendar Year</t>
  </si>
  <si>
    <t>EH Provides Electronic Access to Patient-Specific Educational Resources Identified by CEHRT During Calendar Year</t>
  </si>
  <si>
    <t>First admission, during</t>
  </si>
  <si>
    <t>Identified</t>
  </si>
  <si>
    <t>Scenario 1 Modified Stage 2 Total</t>
  </si>
  <si>
    <t>Scenario 1 Stage 3 Total</t>
  </si>
  <si>
    <t>Second admission, during</t>
  </si>
  <si>
    <t>Scenario 2 Modified Stage 2 Total</t>
  </si>
  <si>
    <t>Scenario 2 Stage 3 Total</t>
  </si>
  <si>
    <t>Scenario 3 Modified Stage 2 Total</t>
  </si>
  <si>
    <t>Scenario 3 Stage 3 Total</t>
  </si>
  <si>
    <t>Add new patient or modify existing patient (do not populate numerator)</t>
  </si>
  <si>
    <t>Scenario 4 Modified Stage 2 Total</t>
  </si>
  <si>
    <t>Scenario 4 Stage 3 Total</t>
  </si>
  <si>
    <t>First admissoin, during</t>
  </si>
  <si>
    <t>First admissioin, during</t>
  </si>
  <si>
    <t>Not Identified</t>
  </si>
  <si>
    <t>Scenario 5 Modified Stage 2 Total</t>
  </si>
  <si>
    <t>Scenario 5 Stage 3 Total</t>
  </si>
  <si>
    <t>Patient Discharged During or Outside of Reporting Period</t>
  </si>
  <si>
    <t>Patient Admitted During or Outside of Reporting  Period</t>
  </si>
  <si>
    <t>Patient Discharged During or Outside Reporting Period</t>
  </si>
  <si>
    <t>EH - Modified Stage 2 and Stage 3</t>
  </si>
  <si>
    <t>Patient or Authorized Representative Viewed (Downloaded or Transmitted) their Information During the Calendar Year</t>
  </si>
  <si>
    <t>Required Test 4a - Health IT Modules Certified to (e) (1) and (g)(8) or (g)(9)</t>
  </si>
  <si>
    <t>Required Test 4b - Health IT Modules Certified to (e) (1)</t>
  </si>
  <si>
    <t>Required Test 4c - Health IT Modules Certified to (g)(8) or (g)(9)</t>
  </si>
  <si>
    <t>EH - Stage 3</t>
  </si>
  <si>
    <t xml:space="preserve">Patient Discharged During or Outside Reporting Period </t>
  </si>
  <si>
    <t>Patient or Patient Representative Sends Secure Electronic Message to EH During Calendar Year</t>
  </si>
  <si>
    <t>EH Replies to Secure Electronic Message from Patient or Patient Representative During Calendar Year</t>
  </si>
  <si>
    <t>EH Sends Secure Electronic Message to Patient or Patient Representative During Calendar Year</t>
  </si>
  <si>
    <t xml:space="preserve">No </t>
  </si>
  <si>
    <t xml:space="preserve">Patient Discharged Within or Outside ReportingPeriod </t>
  </si>
  <si>
    <t>Patient Data From Non-Clinical Settings Captured During Reporting Period</t>
  </si>
  <si>
    <t>Scneario 4 Total</t>
  </si>
  <si>
    <t xml:space="preserve">Transition of Care or Referral Within or Outside Reporting Period </t>
  </si>
  <si>
    <t>Summary of Care Record (including all CMS required information or indication of none) Created and Transmitted / Exchanged Electronically During Calendar Year</t>
  </si>
  <si>
    <t>Receipt of Summary of Care Record Confirmed During Calendar Year</t>
  </si>
  <si>
    <t xml:space="preserve">Patient Admitted Within or Outside Reporting Period  </t>
  </si>
  <si>
    <t>Summary of Care Record Requested and Available or Unavailable During Calendar Year</t>
  </si>
  <si>
    <t>Summary of Care Record Received through Request or Retrieval During Calendar Year</t>
  </si>
  <si>
    <t>Summary of Care Record Incorporated During Calendar Year</t>
  </si>
  <si>
    <t>Admitted (EH/CAH), Within</t>
  </si>
  <si>
    <t>Available</t>
  </si>
  <si>
    <r>
      <rPr>
        <sz val="12"/>
        <rFont val="Calibri"/>
        <family val="2"/>
        <scheme val="minor"/>
      </rPr>
      <t xml:space="preserve">Patient Admitted </t>
    </r>
    <r>
      <rPr>
        <sz val="12"/>
        <color theme="1"/>
        <rFont val="Calibri"/>
        <family val="2"/>
        <scheme val="minor"/>
      </rPr>
      <t xml:space="preserve">Within or Outside Reporting Period </t>
    </r>
  </si>
  <si>
    <t>(Modified Stage 2 and 3) Medication Reconciliation Performed During the Calendar Year</t>
  </si>
  <si>
    <t>(Stage 3) Medication Allergy Reconciliation Performed During the Calendar Year</t>
  </si>
  <si>
    <t>(Stage 3) Current Problem List Reconciliation Performed During the Calendar Year</t>
  </si>
  <si>
    <t>EH Modified Stage 2</t>
  </si>
  <si>
    <t>6) Scenario 2 tests that an existing patient's actions properly populate/increment the numerator. Not all test cases will result in an increment.</t>
  </si>
  <si>
    <t>4) All scenarios require the EH to perform secure electronic messaging no earlier than the first day of the calendar year of the reporting/performance period (for a 90-day reporting/performance period only), during the reporting/performance period (for a 90-day reporting/performance period only), or no later than the last day of the calendar year of the reporting/performance period (for a 90-day reporting/performance period only) to populate and record the numerator.</t>
  </si>
  <si>
    <t>Required Test 3 - Stage 2 Objective 6 and Stage 3 Objective 5 Measure 2: Patient Education</t>
  </si>
  <si>
    <t>2) A patient seen during the reporting period who receives access at the first encounter and does not receive access at the second, or subsequent, encounters will populate and record the numerator at the first encounter and will decrement the numerator for the first subsequent visit in which the required data is not provided within the required time period.</t>
  </si>
  <si>
    <t>Removed ambulatory data, added totals for each scenario, modified test notes.</t>
  </si>
  <si>
    <t>1) The set of calculations including controlled substances and the set of calculations excluding controlled substances are both required.  If a Health IT Module is not able to transmit controlled substances, it is at the discretion of the ATL to not test the controlled substance calculations.</t>
  </si>
  <si>
    <t>2) If a Health IT Module automatically transmits a prescription electronically when it is generated, it is at the discretion of the ATL not to test scenarios that assume this is not automatic.</t>
  </si>
  <si>
    <t>3) If a Health IT Module automatically queries for a drug formulary upon every prescription that is generated, it is at the discretion of the ATL not to test scenarios that assume this is not automatic.</t>
  </si>
  <si>
    <r>
      <t xml:space="preserve">8) The Stage 3 Measure requires that a patient have accees to both view online, download, and transmit to a third party AND have the data available via an API in an EH's CEHRT.  Please see the Certification Companion Guide for more information on the requirement for testing and attestation requirements. </t>
    </r>
    <r>
      <rPr>
        <b/>
        <sz val="12"/>
        <color theme="1"/>
        <rFont val="Calibri"/>
        <family val="2"/>
        <scheme val="minor"/>
      </rPr>
      <t>Required Test 2a tests both methods for Stage 3 only.</t>
    </r>
  </si>
  <si>
    <r>
      <t>8) The Stage 3 Measure requires that a patient have accees to both view online, download, and transmit to a third party AND have the data available via an API in an EH's CEHRT.  Please see the Certification Companion Guide for more information on the requirement for testing and attestation requirements.</t>
    </r>
    <r>
      <rPr>
        <b/>
        <sz val="12"/>
        <color theme="1"/>
        <rFont val="Calibri"/>
        <family val="2"/>
        <scheme val="minor"/>
      </rPr>
      <t xml:space="preserve"> Required Test 2b tests the VDT method only for Stage 3.</t>
    </r>
  </si>
  <si>
    <t xml:space="preserve">2) For a transitioned, referred, or new patient seen during the reporting/performance period, the denominator is not populated or incremented if a summary of care record is requested and unavailable.  Test cases are marked with "N/A" in Columns I and J  for these patients. </t>
  </si>
  <si>
    <t>1) The Stage 3 measures require reconciliation of medications, medication allergies, and the current problem list in order to populate and record the numerator.</t>
  </si>
  <si>
    <t>5) Scenario 2 tests appropriate increments and decrements to the numerator. The numerator may not increment or record for the provided test cases, however, each case tests proper numerator behavior.</t>
  </si>
  <si>
    <r>
      <t xml:space="preserve">7) The Stage 3 Measure requires that a patient have accees to both view online, download, and transmit to a third party AND have the data available via an API in an EH's CEHRT.  Please see the Certification Companion Guide for more information on the requirement for testing and attestation requirements. </t>
    </r>
    <r>
      <rPr>
        <b/>
        <sz val="12"/>
        <color theme="1"/>
        <rFont val="Calibri"/>
        <family val="2"/>
        <scheme val="minor"/>
      </rPr>
      <t>Required Test 2c tests the API method only for Stage 3 and does not test Modified Stage 2.</t>
    </r>
  </si>
  <si>
    <t>Patient Accessed Health Information Through API During the Calendar Year</t>
  </si>
  <si>
    <t>EH Sends Secure Message to Provider Including Patient or Patient Representative During Calendar Year</t>
  </si>
  <si>
    <t>3) For patients or patient representatives who do not send a secure electronic message to the EH during the reporting period, a reply from the EH is marked as "Not Applicable (N/A)" in column I.</t>
  </si>
  <si>
    <t>2) A patient seen during the reporting period who receives multiple secure messages from the EH will only increment the numerator once after the first secure message is sent.</t>
  </si>
  <si>
    <t>Required Test 10</t>
  </si>
  <si>
    <t>Stage 3 CMS Objective 4</t>
  </si>
  <si>
    <t xml:space="preserve">CPOE (Computerized Provider Order Entry) </t>
  </si>
  <si>
    <t>1) Test data supply: ONC and Vendor-supplied. ONC provides the Test Data Scenarios and parameters; the Vendor will supply the CPOE medication order entry details.</t>
  </si>
  <si>
    <t>Medication CPOE</t>
  </si>
  <si>
    <t>Medication Orders Created Within or Outside Reporting Period</t>
  </si>
  <si>
    <t xml:space="preserve">Medication Orders Created </t>
  </si>
  <si>
    <t>Number of Medication Orders Recorded Using CPOE</t>
  </si>
  <si>
    <t>Add or modify existing patient (populate denominator only)</t>
  </si>
  <si>
    <t>Required Test 11</t>
  </si>
  <si>
    <t>Laboratory CPOE</t>
  </si>
  <si>
    <t>Laboratory Orders Created During or Outside Reporting Period</t>
  </si>
  <si>
    <t xml:space="preserve">Laboratory Orders Created </t>
  </si>
  <si>
    <t>Number of Laboratory Orders Recorded Using CPOE</t>
  </si>
  <si>
    <t>Required Test 12</t>
  </si>
  <si>
    <t>Radiology/Diagnostic Imaging CPOE</t>
  </si>
  <si>
    <t>Radiology (Stage 2)/Diagnostic Imaging (Stage 3) Orders Created During or Outside Reporting Period</t>
  </si>
  <si>
    <t xml:space="preserve">Radiology (Stage 2)/Diagnostic Imaging (Stage 3) Orders Created </t>
  </si>
  <si>
    <t>Number of Radiology (Stage 2)/Diagnostic Imaging (Stage 3) Orders Recorded Using CPOE</t>
  </si>
  <si>
    <t>Radiology (Stage 2)/Diagnostic Imaging (Stage 3) CPOE</t>
  </si>
  <si>
    <t>EP and EH - Stage 2 (2015 - 2017) and 3</t>
  </si>
  <si>
    <t>Stage 3 Medicaid Only Eligible Hospital/CAH Measure 3: More than 60 percent of diagnostic imaging orders created by the EP or by authorized providers of the eligible hospital's or CAH's inpatient or emergency department (POS 21 or 23) during the EHR reporting period are recorded using computerized provider order entry.</t>
  </si>
  <si>
    <t>Modified Stage 2 Medicaid Only Eligible Hospital/CAH (EH/CAH) Measure 3: More than 30 percent of radiology orders created by authorized providers of the eligible hospital's or CAH's inpatient or emergency department (POS 21 or 23) during the EHR reporting period are recorded using computerized provider order entry.</t>
  </si>
  <si>
    <r>
      <t>Modified Stage 2 2015 - 2017 CMS Objective 3</t>
    </r>
    <r>
      <rPr>
        <sz val="12"/>
        <color theme="1"/>
        <rFont val="Calibri"/>
        <family val="2"/>
        <scheme val="minor"/>
      </rPr>
      <t/>
    </r>
  </si>
  <si>
    <t>Modified Stage 2 Medicaid Only Eligible Hospital/CAH (EH/CAH) Measure 2: More than 30 percent of laboratory orders created by authorized providers of the eligible hospital's or CAH's inpatient or emergency department (POS 21 or 23) during the EHR reporting period are recorded using computerized provider order entry.</t>
  </si>
  <si>
    <t>Stage 3 Medicaid Only Eligible Hospital/CAH Measure 2: More than 60 percent of laboratory orders created by authorized providers of the eligible hospital's or CAH's inpatient or emergency department (POS 21 or 23) during the EHR reporting period are recorded using computerized provider order entry.</t>
  </si>
  <si>
    <t>Stage 2 Medicaid Only Eligible Hospital/CAH (EH/CAH) Measure 1: More than 60 percent of medication orders created by authorized providers of the eligible hospital's or CAH's inpatient or emergency department (POS 21 or 23) during the EHR reporting period are recorded using computerized provider order entry.</t>
  </si>
  <si>
    <t>Stage 3 Medicaid Only Eligible Hospital/CAH Measure 1: More than 60 percent of medication orders created by authorized providers of the eligible hospital's or CAH's inpatient or emergency department (POS 21 or 23) during the EHR reporting period are recorded using computerized provider order entry.</t>
  </si>
  <si>
    <t>Required Test 10 -Stage 2 Objective 3 Measure 1 and Stage 3 Objective 4 Measure 1: CPOE Medications</t>
  </si>
  <si>
    <t>Required Test 11 - Stage 2 Objective 3 Measure 2 and Stage 3 Objective 4 Measure 2: CPOE Laboratory</t>
  </si>
  <si>
    <t>Required Test 12 - Stage 2 Objective 3 Measure 3 and Stage 3 Objective 4 Measure 3: CPOE Diagnostic Imaging</t>
  </si>
  <si>
    <t>2) The Modifed Stage 2 and Stage 3 CPOE measures are only applicable to EHs/CAHs reporting to the Medicaid Meaningful Use program only.  EHs/CAHs reporting to both the Medicaid and Medicare Meaningful Use programs or the Medicare Meaningful Use program do not have to report the CPOE measures to CMS.</t>
  </si>
  <si>
    <t xml:space="preserve">4) If a Health IT Module can only send changes electronically, it is at the discretion of the ATL not to test scenarios that assume a change could be sent via non-electronic means.  </t>
  </si>
  <si>
    <t>5) The scenarios that test changed prescriptions assume that the original prescription was written electronically.</t>
  </si>
  <si>
    <t>6) Test data supply: ONC and Vendor-supplied. ONC provides the Test Data Scenarios and parameters; the Vendor will supply the Electronic Prescription entry and formulary details.</t>
  </si>
  <si>
    <t>Prescriptions  (New, Changed) Written Within or Outside the Reporting Period</t>
  </si>
  <si>
    <t>In Required Test 2b, updated test case 3.3.  Removed note 5 from Required Test 2c. Removed the Stage 2 column from Required Test 5.  Added Required Tests 10, 11, and 12 which are applicable to EHs/CAHs reporting to the Medicaid Meaningful Use Program only.  Added two test notes to Required Test 1.</t>
  </si>
  <si>
    <t>4) Test data supply: ONC and Vendor-supplied. ONC provides the Test Data Scenarios and parameters; the Vendor supplies the patient education content.</t>
  </si>
  <si>
    <t>2) All measures require the EH to provide CEHRT-identified patient-specific education resources no earlier than the first day of the calendar year of the reporting/performance period, during the reporting/performance period, or no later than the last day of the calendar year of the reporting period to populate and record the numerator.</t>
  </si>
  <si>
    <t>5) If a Health IT Module automatically and simultaneously makes patient data available to both View, Download, and Transmit health information and available to an API, it is at the discretion of the ATL not to test the scenarios where it is assumed that this is not automatic for each method.</t>
  </si>
  <si>
    <t xml:space="preserve">7) Test data supply: ONC and Vendor-supplied. ONC provides the Test Data Scenarios and parameters; the Vendor supplies the patient visit, clinical information, and Ambulatory and Inpatient summaries (or Inpatient Summary of Care). </t>
  </si>
  <si>
    <t xml:space="preserve">6) Test data supply: ONC and Vendor-supplied. ONC provides the Test Data Scenarios and parameters; the Vendor supplies the patient visit, clinical information, and Ambulatory and Inpatient summaries (or Inpatient Summary of Care). </t>
  </si>
  <si>
    <t>7) Test data supply: ONC and Vendor-supplied. ONC provides the Test Data Scenarios and parameters; the Vendor supplies the patient visit and clinical information.</t>
  </si>
  <si>
    <t>5) Test data supply: ONC and Vendor-supplied. ONC provides the Test Data Scenarios and parameters; the Vendor supplies the electronic summary of care record within the parameters.</t>
  </si>
  <si>
    <t>3) All measure scenarios require the patient or authorized representative to view, download, or transmit their health information no earlier than the first day of the calendar year of the reporting/performance period (for a 90-day reporting/performance period only), during the reporting/performance period (for a 90-day reporting/performance period only), or no later than the last day of the calendar year of the reporting/performance period (for a 90-day reporting/performance period only) to populate and record the numerator.</t>
  </si>
  <si>
    <r>
      <t xml:space="preserve">4) Health IT Developers will have three options for testing the Stage 3 measure.  If the health IT developer has a product certified to (e)(1) AND (g)(7)-(g)(9), they will be expected to demonstrate that the numerator correctly accrues for methods 1, 2, and 3 (as described in number 3).  If the product is certified to only (e)(1), the health IT developer will be expected to demonstrate that the numerator correctly accrues for method 1 (as described in number 3). If the product is certified to only (g)(7)-(g)(9), the health IT developer will be expected to demonstrate that the numerator correctly accrues for method 2 (as described in number 3). </t>
    </r>
    <r>
      <rPr>
        <b/>
        <sz val="12"/>
        <color theme="1"/>
        <rFont val="Calibri"/>
        <family val="2"/>
        <scheme val="minor"/>
      </rPr>
      <t>Required Test 4a tests methods 1, 2, and 3.</t>
    </r>
  </si>
  <si>
    <t>5) EHs/CAHs may receive credit for the Modified Stage 2 measure if an API is used to access the data.  Scenarios 2 and 3 reflect that the EH/CAH receives credit for the Modified Stage 2 measure when an API is used but VDT is not.</t>
  </si>
  <si>
    <r>
      <t xml:space="preserve">4) Health IT Developers will have three options for testing the Stage 3 measure.  If the health IT developer has a product certified to (e)(1) AND (g)(7)-(g)(9), they will be expected to demonstrate that the numerator correctly accrues for methods 1, 2, and 3 (as described in number 3).  If the product is certified to only (e)(1), the health IT developer will be expected to demonstrate that the numerator correctly accrues for method 1 (as described in number 3). If the product is certified to only (g)(7)-(g)(9), the health IT developer will be expected to demonstrate that the numerator correctly accrues for method 2 (as described in number 3). </t>
    </r>
    <r>
      <rPr>
        <b/>
        <sz val="12"/>
        <color theme="1"/>
        <rFont val="Calibri"/>
        <family val="2"/>
        <scheme val="minor"/>
      </rPr>
      <t>Required Test 4b tests method 1.</t>
    </r>
  </si>
  <si>
    <t>5) Scenario 2 tests that an existing patient's actions properly populate/increment the numerator. Not all test cases will result in an increment.</t>
  </si>
  <si>
    <t>6) Test data supply: ONC and Vendor-supplied. ONC provides the Test Data Scenarios and parameters; the Vendor supplies the patient visit and clinical information.</t>
  </si>
  <si>
    <r>
      <t xml:space="preserve">4) Health IT Developers will have three options for testing the Stage 3 measure.  If the health IT developer has a product certified to (e)(1) AND (g)(7)-(g)(9), they will be expected to demonstrate that the numerator correctly accrues for methods 1, 2, and 3 (as described in number 3).  If the product is certified to only (e)(1), the health IT developer will be expected to demonstrate that the numerator correctly accrues for method 1 (as described in number 3). If the product is certified to only (g)(7)-(g)(9), the health IT developer will be expected to demonstrate that the numerator correctly accrues for method 2 (as described in number 3). </t>
    </r>
    <r>
      <rPr>
        <b/>
        <sz val="12"/>
        <color theme="1"/>
        <rFont val="Calibri"/>
        <family val="2"/>
        <scheme val="minor"/>
      </rPr>
      <t>Required Test 4c tests method 2.</t>
    </r>
  </si>
  <si>
    <t>Updated test notes in Required Tests 2a, b, c; 3, 4a, b, c; 5; 6; 7; and 8.  Corrected data errors in Required Test 1.</t>
  </si>
  <si>
    <t>1) Patients seen multiple times during the reporting period will only increment the denominator after the first encounter.</t>
  </si>
  <si>
    <t xml:space="preserve">2) A patient seen during the reporting period for whom the EH incorporates data will populate and record the numerator once, after the first incorporation of data.  </t>
  </si>
  <si>
    <t>3) The Stage 3 measure scenarios require the EH to incorporate data during the reporting period for a 90-day and full calendar year reporting period.</t>
  </si>
  <si>
    <t>4) Test data supply: ONC and Vendor-supplied. ONC provides the Test Data Scenarios and parameters; the Vendor will supply the non-clinical setting information to be incorporated.</t>
  </si>
  <si>
    <t>Test Patients</t>
  </si>
  <si>
    <t>Scenarios</t>
  </si>
  <si>
    <t>1, 2</t>
  </si>
  <si>
    <t>1, 3</t>
  </si>
  <si>
    <t>1, 5</t>
  </si>
  <si>
    <t xml:space="preserve">Daniels </t>
  </si>
  <si>
    <t xml:space="preserve">8) Health IT developers who are implementing 2015 Edition CEHRT may count actions towards the numerator for the Modified Stage 2 Patient Electronic Access measure if an API is used to access the data.  Health IT developers have flexibility to enable this to support providers who decide to use the Modified Stage 2 Patient Electronic Access measure.   </t>
  </si>
  <si>
    <t>2) The Stage 3 measure scenarios require the patient to view, download or transmit their health information and/or access their health information via API during the reporting period to populate and record the numerator. The report must enable the user to identify the patients who viewed, downloaded, or transmitted their health information and the patients who accessed their health information via API in order to determine if the measure is fulfilled through patients either (1) viewing, downloading or transmitting health information, (2) accessing their health information via API, or (3) a combination of (1) and (2).</t>
  </si>
  <si>
    <t xml:space="preserve">2) The Stage 3 measure scenarios require the patient to view, download or transmit their health information and/or access their health information via API during the reporting period to populate and record the numerator. The report must enable the user to identify the patients who viewed, downloaded, or transmitted their health information and the patients who accessed their health information via API in order to determine if the measure is fulfilled through patients either (1) viewing, downloading or transmitting health information, (2) accessing their health information via API, or (3) a combination of (1) and (2). </t>
  </si>
  <si>
    <t>Updated test notes in Required Tests 4a and 4c.  Removed the reference to the CCG from Required Tests 4a, 4b, and 4c.  Fixed test data for Required Test 2a. </t>
  </si>
  <si>
    <t xml:space="preserve">3) If a Health IT Module automatically makes patient education materials available to the patient electronically when the patient has a visit and has access to a patient portal or API, it is at the discretion of the ATL to allow the health IT developer to use different patient names for Required Test 3.  To count for the measure the provider must be involved in determining which patient education materials will be made available to patients automatically based on patient specific information.  
</t>
  </si>
  <si>
    <t xml:space="preserve">Updated test notes in Required Test 3 and 5.  </t>
  </si>
  <si>
    <t xml:space="preserve">7) Both the patient and patient representative methods should be tested.  </t>
  </si>
  <si>
    <t>Stage 3 Eligible Hospital/CAH Measure 1: For at least one unique patient discharged from the eligible hospital or CAH inpatient or emergency department (POS 21 or 23): (1) the patient (or the patient-authorized representative) is provided timely access to view online, download, and transmit his or her health information; and (2) the provider ensures the patient's health information is available for the patient (or patient-authorized representative) to access using any application of their choice that is configured to meet the technical specifications of the application programming interfaces (APIs) in the provider’s CEHRT.</t>
  </si>
  <si>
    <t>For at least one electronic summary of care record received for patient encounters during the EHR reporting period for which an eligible hospital or CAH was the receiving party of a transition of care or referral, or for patient encounters during the EHR reporting period in which the eligible hospital or CAH has never before encountered the patient, the eligible hospital or CAH conducts clinical information reconciliation for medication, mediation allergy, and current problem list.</t>
  </si>
  <si>
    <t>Stage 3 For at least one Schedule II opioid electronically prescribed using CEHRT during the EHR reporting period, the eligible hospital or CAH  uses data from CEHRT to conduct a query of a Prescription Drug Monitoring Program (PDMP) for prescription drug history is conducted, except where prohibited and in  accordance with applicable law.</t>
  </si>
  <si>
    <t>Provider to Patient Exchange</t>
  </si>
  <si>
    <t>1) The scenarios for the Stage 2 measure requires the provider to create and transmit/exchange a summary of care record and to confirm receipt of the transmitted/exchanged summary of care record no earlier than the first day of the calendar year of the reporting/performance period (for a 90-day reporting/performance period only), during the reporting/performance period (for a 90-day reporting/performance period only), or no later than the last day of the calendar year of the reporting/performance period (for a 90-day reporting/performance period only) to populate and record the numerator.</t>
  </si>
  <si>
    <t xml:space="preserve">3) Test data supply: ONC and Vendor-supplied. ONC provides the Test Data Scenarios and parameters; the Vendor supplies the summary of care records within the parameters.  </t>
  </si>
  <si>
    <t>2) The scenarios for the Medicare Stage 3 measure require the EH to create and transmit/exchange a summary of care record and to confirm receipt of the transmitted/exchanged summary of care record during the reporting period for a 90-day and full calendar year reporting period.</t>
  </si>
  <si>
    <t>Stage 3 2017-2018 Eligible Hospital/CAH Measure 1: For at least one transition of care or referral, the eligible hospital or CAH that transitions or refers its patient to another setting of care or provider of care: (1) creates a summary of care record using CEHRT; and (2) electronically exchanges the summary of care record.</t>
  </si>
  <si>
    <t>Stage 3 Eligible Hospital/CAH (EH/CAH) Measure: At least one hospital discharge medication order for permissible prescriptions (for new and changed prescriptions) is queried for a drug formulary and transmitted electronically using CEHRT.</t>
  </si>
  <si>
    <t>Stage 3 CMS Objective</t>
  </si>
  <si>
    <t>Required Test 13 - Stage 3 Objective Query of Prescription Drug Monitoring Program (PDMP)</t>
  </si>
  <si>
    <t>Required Test 14 - Stage 3 Objective Verify Opioid Treatment Agreement</t>
  </si>
  <si>
    <t>Required Test 15 - Stage 3 Objective Support Electronic Referral Loops by Receiving and Incorporating Health Information</t>
  </si>
  <si>
    <t>6) Starting in 2019, CMS has clarified that the numerator for the Medicare Stage 3 measures is constrained to the EHR reporting period.  The numerator action therefore must take place during the reporting period.   Actions occurring outside of the reporting period, including after the calendar year will not count in the numerator.  In 2018, for the Medicare Stage 3 measures a numerator action may continue to be calculated using a system that does not constrain the numerator to the EHR reporting period to allow time to transition to the new approach beginning in CY 2019.</t>
  </si>
  <si>
    <t xml:space="preserve">Added Required Tests 13, 14, and 15. Updated the measure thresholds for the Stage 3 measure for Required Test 1, 2a, 2b, 2c, and 7. Updated Required Test 7 Stage 3 measure to limit the numerator to actions taken during the reporting period.  Updated the tab names for Required Test 2a, 2b, 2c, and 7. Revised general note 6 to reflect new CMS policy that starting in 2019 actions must take place during the reporting period to count towards the numerator of Stage 3 measures.  </t>
  </si>
  <si>
    <t>Stage 3 2017-2018 Eligible Hospital/CAH Measure 2: For more than 5 percent of all unique patients discharged from the eligible hospital or CAH inpatient or emergency department (POS 21 or 23) during the EHR reporting period, a secure message was sent using the electronic messaging function of CEHRT to the patient (or the patient-authorized representative), or in response to a secure message sent by the patient (or the patient-authorized representative).</t>
  </si>
  <si>
    <t>11) The Stage 3 measure for Required Tests 13, 14, and 15 are only applicable starting in 2019.</t>
  </si>
  <si>
    <t>9) Required Tests 13, 14, and 15 are draft awaiting additional policy guidance from CMS.</t>
  </si>
  <si>
    <t xml:space="preserve">9) The name of this measure changed from Patient Electronic Access to Health Information to Provide Patients Electronic Access to Their Health Information.  No other changes were made to the test data.  </t>
  </si>
  <si>
    <t>7) The name of this measure changed from Patient Electronic Access to Health Information to Provide Patients Electronic Access to Their Health Information.  No other changes were made to the test data.</t>
  </si>
  <si>
    <t xml:space="preserve">4) The name of this measure changed from Transitions of Care to Support Electronic Referral Loops by Sending Health Information.  No other changes were made to the test data.  </t>
  </si>
  <si>
    <t xml:space="preserve">Modified Required Tests 13, 14, and 15 to clarify they are currently draft. For Required Test 2a, 2b, 2c, and 7 added a test data note outlining that the measure name changed and that no other changes were made to the test data. Added general note 9 stating that Required Tests 13, 14, and 15 are draft.  Added general note 10 noting the Medicare Stage 3 measures that are only applicable in 2018.  Added general note 11 noting the Stage 3 measures that are only applicable starting in 2019. </t>
  </si>
  <si>
    <t>Stage 3 For at least one unique patient for whom a Schedule II opioid was electronically prescribed by the eligible hospital or CAH using CEHRT during the EHR reporting period, if the total duration of the patient’s Schedule II opioid prescriptions is at least 30 cumulative days within a 6-month look-back period, the eligible hospital or CAH seeks to identify the existence of a signed opioid treatment agreement and incorporates it into CEHRT.</t>
  </si>
  <si>
    <t>Required Test 13 SELF-DECLARATION</t>
  </si>
  <si>
    <t>Required Test 14 SELF-DECLARATION</t>
  </si>
  <si>
    <t xml:space="preserve">1) Testing for Required Test 13 is self-declaration and there is no test data provided by ONC.  </t>
  </si>
  <si>
    <t xml:space="preserve">1) Testing for Required Test 14 is self-declaration and there is no test data provided by ONC.  </t>
  </si>
  <si>
    <t>12) Testing for Required Tests 13 and 14 is self-declaration.</t>
  </si>
  <si>
    <t>3) Test data supply: ONC and Vendor-supplied. ONC provides the Test Data Scenarios and parameters; the Vendor supplies the summary of care records, within the parameters.</t>
  </si>
  <si>
    <t>Added general note 12 stating that testing for Required Tests 13 and 14 is self-declaration.  Updated Required Tests 13 and 14 and removed draft status.</t>
  </si>
  <si>
    <t>5) Starting in 2019, for the Medicare Stage 3 measure a hospital  may use any document template within the C-CDA for the purpose of the measure.</t>
  </si>
  <si>
    <t>Number of Electronic Summary of Care Records Received</t>
  </si>
  <si>
    <t xml:space="preserve">Number of Electronic Summary of Care Records Where  Medication Reconciliation Occurred During the Performance Period </t>
  </si>
  <si>
    <t xml:space="preserve">Number of Electronic Summary of Care Records Where  Medication Allergy Reconciliation Occurred During the Performance Period </t>
  </si>
  <si>
    <t xml:space="preserve">Number of Electronic Summary of Care Records Where  Current Problem List Reconciliation Occurred During the Performance Period </t>
  </si>
  <si>
    <t>Required Test 15</t>
  </si>
  <si>
    <t xml:space="preserve">5) If the health IT module supports the reconciling of all current information from multiple electronic summary of care records in a single instance this combined information may be considered a single instance in the denominator. If the health IT module supports the reconciliation of each individual electronic summary of care record received separately, then each current record received may be considered a separate instance in the denominator. For either workflow, the completion of the reconciliation in either workflow would increment the numerator.   ATLs may use different test data for health IT modules that supports the reconciling of all current information from multiple electronic summary of care records in a single instance. </t>
  </si>
  <si>
    <t>2) The scenarios require the provider to receive an electronic a summary of care document and perform reconciliation during the reporting period for a 90-day reporting period and during the calendar year for a full calendar year reporting period.</t>
  </si>
  <si>
    <t>4) The Stage 3 measure only requires the reconciliation of current information, not historic.</t>
  </si>
  <si>
    <t>Added a test data note to Required Test 7 noting that starting in 2019 a hospital can use any document template of the C-CDA to meet the measure requirements.  Revised Required Test 15 based on new CMS FAQs and removed draft status.  Removed general note 13 as Required Test 15 is no longer draft.</t>
  </si>
  <si>
    <t>10) The Medicare Stage 3 measure for Required Tests 3, 4, 5, 6, 8, and 9 are only applicable in 2018.</t>
  </si>
  <si>
    <t>Modified general note 10 to remove reference to Required Test 2.  Added general note 13 clarifying that testing to the Modified Stage 2 calculation method for inpatient modules is optional starting in 2019.</t>
  </si>
  <si>
    <t xml:space="preserve">13) Starting in 2019, testing for the Modified Stage 2 calculation method is optional for inpatient modules.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</si>
</sst>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yy;@"/>
    <numFmt numFmtId="166" formatCode="[$-409]mmmm\ d\,\ yyyy;@"/>
  </numFmts>
  <fonts count="21" x14ac:knownFonts="1">
    <font>
      <sz val="12"/>
      <color theme="1"/>
      <name val="Calibri"/>
      <family val="2"/>
      <scheme val="minor"/>
    </font>
    <font>
      <sz val="11"/>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b/>
      <i/>
      <sz val="12"/>
      <color theme="5"/>
      <name val="Calibri"/>
      <family val="2"/>
      <scheme val="minor"/>
    </font>
    <font>
      <b/>
      <sz val="12"/>
      <color rgb="FFFFFFFF"/>
      <name val="Calibri"/>
      <family val="2"/>
      <scheme val="minor"/>
    </font>
    <font>
      <sz val="12"/>
      <color rgb="FF000000"/>
      <name val="Calibri"/>
      <family val="2"/>
      <scheme val="minor"/>
    </font>
    <font>
      <b/>
      <sz val="12"/>
      <name val="Calibri"/>
      <family val="2"/>
      <scheme val="minor"/>
    </font>
    <font>
      <sz val="12"/>
      <name val="Calibri"/>
      <family val="2"/>
      <scheme val="minor"/>
    </font>
    <font>
      <b/>
      <sz val="14"/>
      <name val="Calibri"/>
      <family val="2"/>
      <scheme val="minor"/>
    </font>
    <font>
      <b/>
      <sz val="14"/>
      <color theme="1"/>
      <name val="Calibri"/>
      <family val="2"/>
      <scheme val="minor"/>
    </font>
    <font>
      <i/>
      <sz val="12"/>
      <color theme="5"/>
      <name val="Calibri"/>
      <family val="2"/>
      <scheme val="minor"/>
    </font>
    <font>
      <u/>
      <sz val="12"/>
      <color theme="10"/>
      <name val="Calibri"/>
      <family val="2"/>
      <scheme val="minor"/>
    </font>
    <font>
      <u/>
      <sz val="12"/>
      <color theme="11"/>
      <name val="Calibri"/>
      <family val="2"/>
      <scheme val="minor"/>
    </font>
    <font>
      <b/>
      <sz val="13"/>
      <color theme="3"/>
      <name val="Calibri"/>
      <family val="2"/>
      <scheme val="minor"/>
    </font>
    <font>
      <sz val="12"/>
      <color theme="0"/>
      <name val="Calibri"/>
      <family val="2"/>
      <scheme val="minor"/>
    </font>
    <font>
      <b/>
      <sz val="14"/>
      <color theme="3"/>
      <name val="Calibri"/>
      <family val="2"/>
      <scheme val="minor"/>
    </font>
    <font>
      <sz val="14"/>
      <color theme="1"/>
      <name val="Calibri"/>
      <family val="2"/>
      <scheme val="minor"/>
    </font>
    <font>
      <sz val="12"/>
      <color theme="1"/>
      <name val="Calibri"/>
      <family val="2"/>
      <scheme val="minor"/>
    </font>
    <font>
      <b/>
      <sz val="12"/>
      <color rgb="FF00000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808080"/>
        <bgColor rgb="FF000000"/>
      </patternFill>
    </fill>
    <fill>
      <patternFill patternType="solid">
        <fgColor rgb="FFFFFFFF"/>
        <bgColor rgb="FF000000"/>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auto="1"/>
      </top>
      <bottom/>
      <diagonal/>
    </border>
  </borders>
  <cellStyleXfs count="657">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xf numFmtId="0" fontId="1" fillId="0" borderId="0"/>
  </cellStyleXfs>
  <cellXfs count="639">
    <xf numFmtId="0" fontId="0" fillId="0" borderId="0" xfId="0"/>
    <xf numFmtId="0" fontId="4" fillId="0" borderId="0" xfId="0" applyFont="1"/>
    <xf numFmtId="0" fontId="0" fillId="0" borderId="0" xfId="0" applyAlignment="1">
      <alignment horizontal="left"/>
    </xf>
    <xf numFmtId="0" fontId="5" fillId="0" borderId="0" xfId="0" applyFont="1"/>
    <xf numFmtId="0" fontId="2" fillId="2" borderId="1" xfId="0" applyFont="1" applyFill="1" applyBorder="1"/>
    <xf numFmtId="0" fontId="0" fillId="2" borderId="2" xfId="0" applyFill="1" applyBorder="1"/>
    <xf numFmtId="0" fontId="0" fillId="2" borderId="2" xfId="0" applyFill="1" applyBorder="1" applyAlignment="1">
      <alignment horizontal="left"/>
    </xf>
    <xf numFmtId="0" fontId="0" fillId="2" borderId="3" xfId="0" applyFill="1" applyBorder="1"/>
    <xf numFmtId="0" fontId="0" fillId="3" borderId="0" xfId="0" applyFill="1"/>
    <xf numFmtId="0" fontId="0" fillId="2" borderId="5" xfId="0" applyFill="1" applyBorder="1"/>
    <xf numFmtId="0" fontId="0" fillId="2" borderId="5" xfId="0" applyFill="1" applyBorder="1" applyAlignment="1">
      <alignment horizontal="left"/>
    </xf>
    <xf numFmtId="0" fontId="0" fillId="2" borderId="6" xfId="0" applyFill="1" applyBorder="1"/>
    <xf numFmtId="0" fontId="0" fillId="0" borderId="7" xfId="0" applyBorder="1" applyAlignment="1">
      <alignment horizontal="center" wrapText="1"/>
    </xf>
    <xf numFmtId="0" fontId="0" fillId="0" borderId="2" xfId="0" applyBorder="1" applyAlignment="1">
      <alignment wrapText="1"/>
    </xf>
    <xf numFmtId="0" fontId="0" fillId="0" borderId="8" xfId="0" applyBorder="1" applyAlignment="1">
      <alignment wrapText="1"/>
    </xf>
    <xf numFmtId="0" fontId="0" fillId="0" borderId="8" xfId="0" applyBorder="1" applyAlignment="1">
      <alignment horizontal="left" wrapText="1"/>
    </xf>
    <xf numFmtId="0" fontId="0" fillId="0" borderId="9" xfId="0" applyBorder="1" applyAlignment="1">
      <alignment wrapText="1"/>
    </xf>
    <xf numFmtId="0" fontId="0" fillId="0" borderId="7" xfId="0" applyBorder="1" applyAlignment="1">
      <alignment wrapText="1"/>
    </xf>
    <xf numFmtId="0" fontId="7" fillId="0" borderId="5" xfId="0" applyFont="1" applyBorder="1" applyAlignment="1">
      <alignment wrapText="1"/>
    </xf>
    <xf numFmtId="0" fontId="0" fillId="0" borderId="0" xfId="0" applyAlignment="1">
      <alignment wrapText="1"/>
    </xf>
    <xf numFmtId="0" fontId="0" fillId="0" borderId="1" xfId="0" applyBorder="1" applyAlignment="1">
      <alignment horizontal="center"/>
    </xf>
    <xf numFmtId="0" fontId="0" fillId="0" borderId="2" xfId="0" applyBorder="1"/>
    <xf numFmtId="0" fontId="0" fillId="0" borderId="3" xfId="0" applyBorder="1"/>
    <xf numFmtId="0" fontId="0" fillId="0" borderId="2" xfId="0" applyBorder="1" applyAlignment="1">
      <alignment horizontal="center"/>
    </xf>
    <xf numFmtId="0" fontId="0" fillId="0" borderId="10" xfId="0" applyBorder="1" applyAlignment="1">
      <alignment horizontal="center"/>
    </xf>
    <xf numFmtId="0" fontId="0" fillId="0" borderId="11" xfId="0" applyBorder="1"/>
    <xf numFmtId="0" fontId="0" fillId="0" borderId="10" xfId="0" applyBorder="1"/>
    <xf numFmtId="0" fontId="0" fillId="0" borderId="0" xfId="0" applyAlignment="1">
      <alignment horizontal="center"/>
    </xf>
    <xf numFmtId="0" fontId="0" fillId="0" borderId="6" xfId="0" applyBorder="1"/>
    <xf numFmtId="0" fontId="0" fillId="0" borderId="12" xfId="0" applyBorder="1"/>
    <xf numFmtId="0" fontId="0" fillId="0" borderId="4" xfId="0" applyBorder="1"/>
    <xf numFmtId="0" fontId="0" fillId="0" borderId="5" xfId="0" applyBorder="1" applyAlignment="1">
      <alignment horizontal="center"/>
    </xf>
    <xf numFmtId="0" fontId="2" fillId="2" borderId="1" xfId="0" applyFont="1" applyFill="1" applyBorder="1" applyAlignment="1">
      <alignment horizontal="left"/>
    </xf>
    <xf numFmtId="0" fontId="2" fillId="2" borderId="4" xfId="0" applyFont="1" applyFill="1" applyBorder="1" applyAlignment="1">
      <alignment horizontal="left"/>
    </xf>
    <xf numFmtId="0" fontId="0" fillId="0" borderId="1" xfId="0" applyBorder="1"/>
    <xf numFmtId="0" fontId="0" fillId="0" borderId="0" xfId="0" applyAlignment="1">
      <alignment vertical="top" wrapText="1"/>
    </xf>
    <xf numFmtId="0" fontId="0" fillId="0" borderId="5" xfId="0" applyBorder="1"/>
    <xf numFmtId="0" fontId="0" fillId="0" borderId="4" xfId="0" applyBorder="1" applyAlignment="1">
      <alignment horizontal="center"/>
    </xf>
    <xf numFmtId="0" fontId="2" fillId="2" borderId="2" xfId="0" applyFont="1" applyFill="1" applyBorder="1"/>
    <xf numFmtId="0" fontId="2" fillId="0" borderId="0" xfId="0" applyFont="1"/>
    <xf numFmtId="0" fontId="2" fillId="2" borderId="5" xfId="0" applyFont="1" applyFill="1" applyBorder="1"/>
    <xf numFmtId="0" fontId="4" fillId="0" borderId="0" xfId="0" applyFont="1" applyAlignment="1">
      <alignment horizontal="left"/>
    </xf>
    <xf numFmtId="0" fontId="0" fillId="0" borderId="0" xfId="0" applyAlignment="1">
      <alignment horizontal="left" vertical="top" wrapText="1"/>
    </xf>
    <xf numFmtId="0" fontId="0" fillId="0" borderId="1" xfId="0" applyBorder="1" applyAlignment="1">
      <alignment wrapText="1"/>
    </xf>
    <xf numFmtId="0" fontId="0" fillId="2" borderId="1" xfId="0" applyFill="1" applyBorder="1"/>
    <xf numFmtId="0" fontId="0" fillId="0" borderId="4" xfId="0" applyBorder="1" applyAlignment="1">
      <alignment wrapText="1"/>
    </xf>
    <xf numFmtId="0" fontId="2" fillId="2" borderId="5" xfId="0" applyFont="1" applyFill="1" applyBorder="1" applyAlignment="1">
      <alignment horizontal="center"/>
    </xf>
    <xf numFmtId="0" fontId="0" fillId="0" borderId="2" xfId="0" applyBorder="1" applyAlignment="1">
      <alignment vertical="top" wrapText="1"/>
    </xf>
    <xf numFmtId="0" fontId="0" fillId="0" borderId="0" xfId="0" applyAlignment="1">
      <alignment vertical="top"/>
    </xf>
    <xf numFmtId="0" fontId="7" fillId="0" borderId="8" xfId="0" applyFont="1" applyBorder="1" applyAlignment="1">
      <alignment wrapText="1"/>
    </xf>
    <xf numFmtId="0" fontId="11" fillId="0" borderId="0" xfId="0" applyFont="1"/>
    <xf numFmtId="0" fontId="11" fillId="0" borderId="0" xfId="0" applyFont="1" applyAlignment="1">
      <alignment horizontal="left"/>
    </xf>
    <xf numFmtId="0" fontId="0" fillId="0" borderId="3" xfId="0" applyBorder="1" applyAlignment="1">
      <alignment wrapText="1"/>
    </xf>
    <xf numFmtId="0" fontId="12" fillId="0" borderId="0" xfId="0" applyFont="1"/>
    <xf numFmtId="0" fontId="11" fillId="0" borderId="0" xfId="0" applyFont="1" applyAlignment="1">
      <alignment vertical="center"/>
    </xf>
    <xf numFmtId="0" fontId="11" fillId="0" borderId="0" xfId="0" applyFont="1" applyAlignment="1">
      <alignment horizontal="left" vertical="center"/>
    </xf>
    <xf numFmtId="165" fontId="0" fillId="0" borderId="0" xfId="0" applyNumberFormat="1" applyAlignment="1">
      <alignment horizontal="left"/>
    </xf>
    <xf numFmtId="165" fontId="0" fillId="0" borderId="5" xfId="0" applyNumberFormat="1" applyBorder="1" applyAlignment="1">
      <alignment horizontal="left"/>
    </xf>
    <xf numFmtId="165" fontId="0" fillId="2" borderId="2" xfId="0" applyNumberFormat="1" applyFill="1" applyBorder="1" applyAlignment="1">
      <alignment horizontal="left"/>
    </xf>
    <xf numFmtId="165" fontId="0" fillId="2" borderId="5" xfId="0" applyNumberFormat="1" applyFill="1" applyBorder="1" applyAlignment="1">
      <alignment horizontal="left"/>
    </xf>
    <xf numFmtId="165" fontId="0" fillId="0" borderId="8" xfId="0" applyNumberFormat="1" applyBorder="1" applyAlignment="1">
      <alignment horizontal="left" wrapText="1"/>
    </xf>
    <xf numFmtId="165" fontId="2" fillId="2" borderId="2" xfId="0" applyNumberFormat="1" applyFont="1" applyFill="1" applyBorder="1" applyAlignment="1">
      <alignment horizontal="left"/>
    </xf>
    <xf numFmtId="165" fontId="2" fillId="2" borderId="5" xfId="0" applyNumberFormat="1" applyFont="1" applyFill="1" applyBorder="1" applyAlignment="1">
      <alignment horizontal="left"/>
    </xf>
    <xf numFmtId="165" fontId="0" fillId="0" borderId="2" xfId="0" applyNumberFormat="1" applyBorder="1" applyAlignment="1">
      <alignment horizontal="left"/>
    </xf>
    <xf numFmtId="165" fontId="0" fillId="0" borderId="8" xfId="0" applyNumberFormat="1" applyBorder="1" applyAlignment="1">
      <alignment wrapText="1"/>
    </xf>
    <xf numFmtId="165" fontId="0" fillId="0" borderId="0" xfId="0" applyNumberFormat="1"/>
    <xf numFmtId="165" fontId="0" fillId="2" borderId="2" xfId="0" applyNumberFormat="1" applyFill="1" applyBorder="1"/>
    <xf numFmtId="165" fontId="0" fillId="2" borderId="5" xfId="0" applyNumberFormat="1" applyFill="1" applyBorder="1"/>
    <xf numFmtId="165" fontId="2" fillId="2" borderId="2" xfId="0" applyNumberFormat="1" applyFont="1" applyFill="1" applyBorder="1"/>
    <xf numFmtId="0" fontId="0" fillId="0" borderId="3"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7" fillId="0" borderId="9" xfId="0" applyFont="1" applyBorder="1" applyAlignment="1">
      <alignment wrapText="1"/>
    </xf>
    <xf numFmtId="0" fontId="0" fillId="0" borderId="1" xfId="0" applyBorder="1" applyAlignment="1">
      <alignment horizontal="left"/>
    </xf>
    <xf numFmtId="0" fontId="9" fillId="0" borderId="0" xfId="0" applyFont="1" applyAlignment="1">
      <alignment horizontal="center"/>
    </xf>
    <xf numFmtId="0" fontId="0" fillId="0" borderId="10" xfId="0" applyBorder="1" applyAlignment="1">
      <alignment horizontal="left"/>
    </xf>
    <xf numFmtId="0" fontId="0" fillId="0" borderId="4" xfId="0" applyBorder="1" applyAlignment="1">
      <alignment horizontal="left"/>
    </xf>
    <xf numFmtId="0" fontId="9" fillId="0" borderId="5" xfId="0" applyFont="1" applyBorder="1" applyAlignment="1">
      <alignment horizontal="center"/>
    </xf>
    <xf numFmtId="0" fontId="0" fillId="0" borderId="14" xfId="0" applyBorder="1"/>
    <xf numFmtId="0" fontId="3" fillId="0" borderId="0" xfId="0" applyFont="1"/>
    <xf numFmtId="0" fontId="0" fillId="0" borderId="10" xfId="0" applyBorder="1" applyAlignment="1">
      <alignment horizontal="center" wrapText="1"/>
    </xf>
    <xf numFmtId="0" fontId="0" fillId="0" borderId="12" xfId="0" applyBorder="1" applyAlignment="1">
      <alignment wrapText="1"/>
    </xf>
    <xf numFmtId="0" fontId="0" fillId="0" borderId="11" xfId="0" applyBorder="1" applyAlignment="1">
      <alignment horizontal="center" wrapText="1"/>
    </xf>
    <xf numFmtId="0" fontId="0" fillId="0" borderId="0" xfId="0" applyAlignment="1">
      <alignment horizontal="center" wrapText="1"/>
    </xf>
    <xf numFmtId="0" fontId="0" fillId="0" borderId="10" xfId="0" applyBorder="1" applyAlignment="1">
      <alignment wrapText="1"/>
    </xf>
    <xf numFmtId="0" fontId="0" fillId="0" borderId="6" xfId="0" applyBorder="1" applyAlignment="1">
      <alignment horizontal="center" wrapText="1"/>
    </xf>
    <xf numFmtId="0" fontId="0" fillId="0" borderId="15" xfId="0" applyBorder="1" applyAlignment="1">
      <alignment wrapText="1"/>
    </xf>
    <xf numFmtId="0" fontId="0" fillId="7" borderId="0" xfId="0" applyFill="1"/>
    <xf numFmtId="0" fontId="0" fillId="3" borderId="13" xfId="0" applyFill="1" applyBorder="1" applyAlignment="1">
      <alignment wrapText="1"/>
    </xf>
    <xf numFmtId="0" fontId="2" fillId="3" borderId="12" xfId="0" applyFont="1" applyFill="1" applyBorder="1" applyAlignment="1">
      <alignment horizontal="center"/>
    </xf>
    <xf numFmtId="0" fontId="0" fillId="3" borderId="12" xfId="0" applyFill="1" applyBorder="1" applyAlignment="1">
      <alignment wrapText="1"/>
    </xf>
    <xf numFmtId="0" fontId="0" fillId="3" borderId="12" xfId="0" applyFill="1" applyBorder="1"/>
    <xf numFmtId="0" fontId="0" fillId="3" borderId="14" xfId="0" applyFill="1" applyBorder="1"/>
    <xf numFmtId="0" fontId="0" fillId="3" borderId="13" xfId="0" applyFill="1" applyBorder="1"/>
    <xf numFmtId="0" fontId="0" fillId="3" borderId="12" xfId="0" applyFill="1" applyBorder="1" applyAlignment="1">
      <alignment vertical="top" wrapText="1"/>
    </xf>
    <xf numFmtId="0" fontId="0" fillId="7" borderId="0" xfId="0" applyFill="1" applyAlignment="1">
      <alignment horizontal="center"/>
    </xf>
    <xf numFmtId="0" fontId="0" fillId="7" borderId="11" xfId="0" applyFill="1" applyBorder="1" applyAlignment="1">
      <alignment horizontal="center"/>
    </xf>
    <xf numFmtId="0" fontId="0" fillId="7" borderId="10" xfId="0" applyFill="1" applyBorder="1" applyAlignment="1">
      <alignment horizontal="center"/>
    </xf>
    <xf numFmtId="0" fontId="0" fillId="3" borderId="12" xfId="0" applyFill="1" applyBorder="1" applyAlignment="1">
      <alignment horizontal="center"/>
    </xf>
    <xf numFmtId="164" fontId="0" fillId="0" borderId="0" xfId="0" applyNumberFormat="1" applyAlignment="1">
      <alignment horizontal="left"/>
    </xf>
    <xf numFmtId="166" fontId="0" fillId="0" borderId="0" xfId="0" applyNumberFormat="1" applyAlignment="1">
      <alignment horizontal="left"/>
    </xf>
    <xf numFmtId="0" fontId="16" fillId="8" borderId="15" xfId="0" applyFont="1" applyFill="1" applyBorder="1"/>
    <xf numFmtId="166" fontId="16" fillId="8" borderId="15" xfId="0" applyNumberFormat="1" applyFont="1" applyFill="1" applyBorder="1" applyAlignment="1">
      <alignment horizontal="left"/>
    </xf>
    <xf numFmtId="164" fontId="0" fillId="0" borderId="15" xfId="0" applyNumberFormat="1" applyBorder="1" applyAlignment="1">
      <alignment horizontal="left"/>
    </xf>
    <xf numFmtId="166" fontId="0" fillId="0" borderId="15" xfId="0" applyNumberFormat="1" applyBorder="1" applyAlignment="1">
      <alignment horizontal="left"/>
    </xf>
    <xf numFmtId="164" fontId="16" fillId="8" borderId="15" xfId="0" applyNumberFormat="1" applyFont="1" applyFill="1" applyBorder="1" applyAlignment="1">
      <alignment horizontal="left"/>
    </xf>
    <xf numFmtId="0" fontId="9" fillId="0" borderId="15" xfId="0" applyFont="1" applyBorder="1"/>
    <xf numFmtId="164" fontId="15" fillId="0" borderId="0" xfId="0" applyNumberFormat="1" applyFont="1" applyAlignment="1">
      <alignment horizontal="left" vertical="top"/>
    </xf>
    <xf numFmtId="0" fontId="0" fillId="0" borderId="10"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wrapText="1"/>
    </xf>
    <xf numFmtId="0" fontId="0" fillId="3" borderId="5" xfId="0" applyFill="1" applyBorder="1"/>
    <xf numFmtId="0" fontId="8" fillId="0" borderId="0" xfId="0" applyFont="1" applyAlignment="1">
      <alignment vertical="center"/>
    </xf>
    <xf numFmtId="0" fontId="8" fillId="0" borderId="0" xfId="0" applyFont="1" applyAlignment="1">
      <alignment horizontal="left" vertical="center"/>
    </xf>
    <xf numFmtId="0" fontId="0" fillId="3" borderId="2" xfId="0" applyFill="1" applyBorder="1" applyAlignment="1">
      <alignment wrapText="1"/>
    </xf>
    <xf numFmtId="0" fontId="0" fillId="0" borderId="13" xfId="0" applyBorder="1"/>
    <xf numFmtId="0" fontId="0" fillId="3" borderId="0" xfId="0" applyFill="1" applyAlignment="1">
      <alignment wrapText="1"/>
    </xf>
    <xf numFmtId="0" fontId="2" fillId="3" borderId="13" xfId="0" applyFont="1" applyFill="1" applyBorder="1"/>
    <xf numFmtId="0" fontId="2" fillId="3" borderId="12" xfId="0" applyFont="1" applyFill="1" applyBorder="1"/>
    <xf numFmtId="0" fontId="7" fillId="5" borderId="13" xfId="0" applyFont="1" applyFill="1" applyBorder="1" applyAlignment="1">
      <alignment wrapText="1"/>
    </xf>
    <xf numFmtId="0" fontId="7" fillId="5" borderId="12" xfId="0" applyFont="1" applyFill="1" applyBorder="1" applyAlignment="1">
      <alignment wrapText="1"/>
    </xf>
    <xf numFmtId="0" fontId="7" fillId="5" borderId="12" xfId="0" applyFont="1" applyFill="1" applyBorder="1"/>
    <xf numFmtId="0" fontId="7" fillId="5" borderId="14" xfId="0" applyFont="1" applyFill="1" applyBorder="1"/>
    <xf numFmtId="0" fontId="0" fillId="0" borderId="0" xfId="0"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3" borderId="12" xfId="0" applyFill="1" applyBorder="1" applyAlignment="1">
      <alignment horizontal="left"/>
    </xf>
    <xf numFmtId="0" fontId="0" fillId="3" borderId="10" xfId="0" applyFill="1" applyBorder="1" applyAlignment="1">
      <alignment horizontal="left"/>
    </xf>
    <xf numFmtId="0" fontId="0" fillId="0" borderId="7" xfId="0" applyBorder="1" applyAlignment="1">
      <alignment horizontal="left" wrapText="1"/>
    </xf>
    <xf numFmtId="0" fontId="0" fillId="3" borderId="14" xfId="0" applyFill="1" applyBorder="1" applyAlignment="1">
      <alignment wrapText="1"/>
    </xf>
    <xf numFmtId="0" fontId="0" fillId="3" borderId="14" xfId="0" applyFill="1" applyBorder="1" applyAlignment="1">
      <alignment vertical="top" wrapText="1"/>
    </xf>
    <xf numFmtId="0" fontId="16" fillId="3" borderId="13" xfId="0" applyFont="1" applyFill="1" applyBorder="1" applyAlignment="1">
      <alignment wrapText="1"/>
    </xf>
    <xf numFmtId="0" fontId="0" fillId="3" borderId="0" xfId="0" applyFill="1" applyAlignment="1">
      <alignment vertical="top" wrapText="1"/>
    </xf>
    <xf numFmtId="0" fontId="0" fillId="0" borderId="0" xfId="0" applyAlignment="1">
      <alignment horizontal="left" wrapText="1"/>
    </xf>
    <xf numFmtId="0" fontId="7" fillId="5" borderId="11" xfId="0" applyFont="1" applyFill="1" applyBorder="1"/>
    <xf numFmtId="0" fontId="7" fillId="5" borderId="10" xfId="0" applyFont="1" applyFill="1" applyBorder="1" applyAlignment="1">
      <alignment wrapText="1"/>
    </xf>
    <xf numFmtId="0" fontId="10" fillId="0" borderId="0" xfId="0" applyFont="1" applyAlignment="1">
      <alignment horizontal="left" vertical="center"/>
    </xf>
    <xf numFmtId="0" fontId="0" fillId="0" borderId="1" xfId="0" applyBorder="1" applyAlignment="1">
      <alignment horizontal="left" wrapText="1"/>
    </xf>
    <xf numFmtId="0" fontId="0" fillId="0" borderId="10" xfId="0" applyBorder="1" applyAlignment="1">
      <alignment horizontal="left" wrapText="1"/>
    </xf>
    <xf numFmtId="164" fontId="15" fillId="0" borderId="0" xfId="0" applyNumberFormat="1" applyFont="1" applyAlignment="1">
      <alignment horizontal="left" vertical="top" wrapText="1"/>
    </xf>
    <xf numFmtId="0" fontId="18" fillId="0" borderId="0" xfId="0" applyFont="1"/>
    <xf numFmtId="0" fontId="17" fillId="0" borderId="0" xfId="0" applyFont="1"/>
    <xf numFmtId="0" fontId="0" fillId="3" borderId="12" xfId="0"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3" borderId="12" xfId="0" applyFill="1" applyBorder="1" applyAlignment="1">
      <alignment horizontal="left" vertical="top"/>
    </xf>
    <xf numFmtId="0" fontId="0" fillId="3" borderId="14" xfId="0" applyFill="1"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0" fillId="3" borderId="12" xfId="0" applyFill="1"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3" borderId="14" xfId="0" applyFill="1" applyBorder="1" applyAlignment="1">
      <alignment horizontal="center" vertical="top"/>
    </xf>
    <xf numFmtId="0" fontId="0" fillId="3" borderId="1" xfId="0" applyFill="1" applyBorder="1" applyAlignment="1">
      <alignment wrapText="1"/>
    </xf>
    <xf numFmtId="0" fontId="0" fillId="3" borderId="3" xfId="0" applyFill="1" applyBorder="1" applyAlignment="1">
      <alignment wrapText="1"/>
    </xf>
    <xf numFmtId="0" fontId="0" fillId="3" borderId="11" xfId="0" applyFill="1" applyBorder="1" applyAlignment="1">
      <alignment wrapText="1"/>
    </xf>
    <xf numFmtId="0" fontId="0" fillId="0" borderId="4" xfId="0" applyBorder="1" applyAlignment="1">
      <alignment horizontal="center" wrapText="1"/>
    </xf>
    <xf numFmtId="0" fontId="9" fillId="0" borderId="5" xfId="0" applyFont="1" applyBorder="1" applyAlignment="1">
      <alignment horizontal="center" wrapText="1"/>
    </xf>
    <xf numFmtId="0" fontId="0" fillId="0" borderId="15" xfId="0" applyBorder="1"/>
    <xf numFmtId="0" fontId="0" fillId="3" borderId="11" xfId="0" applyFill="1" applyBorder="1" applyAlignment="1">
      <alignment horizontal="left" vertical="center"/>
    </xf>
    <xf numFmtId="164" fontId="0" fillId="0" borderId="10" xfId="0" applyNumberFormat="1" applyBorder="1" applyAlignment="1">
      <alignment horizontal="left"/>
    </xf>
    <xf numFmtId="0" fontId="0" fillId="3" borderId="11" xfId="0" applyFill="1" applyBorder="1"/>
    <xf numFmtId="0" fontId="0" fillId="0" borderId="11" xfId="0" applyBorder="1" applyAlignment="1">
      <alignment wrapText="1"/>
    </xf>
    <xf numFmtId="0" fontId="0" fillId="0" borderId="12" xfId="0" applyBorder="1" applyAlignment="1">
      <alignment vertical="top" wrapText="1"/>
    </xf>
    <xf numFmtId="165" fontId="0" fillId="0" borderId="0" xfId="0" applyNumberFormat="1" applyAlignment="1">
      <alignment horizontal="left" wrapText="1"/>
    </xf>
    <xf numFmtId="0" fontId="0" fillId="3" borderId="0" xfId="0" applyFill="1" applyAlignment="1">
      <alignment horizontal="left"/>
    </xf>
    <xf numFmtId="0" fontId="0" fillId="0" borderId="5" xfId="0" applyBorder="1" applyAlignment="1">
      <alignment horizontal="left"/>
    </xf>
    <xf numFmtId="0" fontId="0" fillId="0" borderId="14" xfId="0" applyBorder="1" applyAlignment="1">
      <alignment wrapText="1"/>
    </xf>
    <xf numFmtId="0" fontId="0" fillId="7" borderId="10" xfId="0" applyFill="1" applyBorder="1" applyAlignment="1">
      <alignment horizontal="left" vertical="center" wrapText="1"/>
    </xf>
    <xf numFmtId="0" fontId="0" fillId="7" borderId="0" xfId="0" applyFill="1" applyAlignment="1">
      <alignment horizontal="left" vertical="center" wrapText="1"/>
    </xf>
    <xf numFmtId="0" fontId="0" fillId="7" borderId="2" xfId="0" applyFill="1" applyBorder="1" applyAlignment="1">
      <alignment horizontal="left" vertical="center"/>
    </xf>
    <xf numFmtId="0" fontId="0" fillId="7" borderId="3" xfId="0" applyFill="1" applyBorder="1" applyAlignment="1">
      <alignment horizontal="left" vertical="center"/>
    </xf>
    <xf numFmtId="0" fontId="0" fillId="7" borderId="0" xfId="0" applyFill="1" applyAlignment="1">
      <alignment horizontal="left" vertical="center"/>
    </xf>
    <xf numFmtId="0" fontId="0" fillId="7" borderId="11" xfId="0" applyFill="1" applyBorder="1" applyAlignment="1">
      <alignment horizontal="left"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0" xfId="0" applyFill="1" applyAlignment="1">
      <alignment horizontal="center" vertical="center"/>
    </xf>
    <xf numFmtId="0" fontId="0" fillId="7" borderId="10" xfId="0" applyFill="1" applyBorder="1" applyAlignment="1">
      <alignment horizontal="center" vertical="center"/>
    </xf>
    <xf numFmtId="0" fontId="0" fillId="7" borderId="3" xfId="0" applyFill="1" applyBorder="1" applyAlignment="1">
      <alignment horizontal="center" vertical="center"/>
    </xf>
    <xf numFmtId="0" fontId="0" fillId="7" borderId="11" xfId="0" applyFill="1" applyBorder="1" applyAlignment="1">
      <alignment horizontal="center" vertical="center"/>
    </xf>
    <xf numFmtId="0" fontId="0" fillId="0" borderId="10" xfId="0" applyBorder="1" applyAlignment="1">
      <alignment horizontal="center" vertical="top"/>
    </xf>
    <xf numFmtId="0" fontId="0" fillId="0" borderId="0" xfId="0" applyAlignment="1">
      <alignment horizontal="center" vertical="top"/>
    </xf>
    <xf numFmtId="0" fontId="0" fillId="0" borderId="1" xfId="0" applyBorder="1" applyAlignment="1">
      <alignment horizontal="center" wrapText="1"/>
    </xf>
    <xf numFmtId="0" fontId="0" fillId="0" borderId="3" xfId="0" applyBorder="1" applyAlignment="1">
      <alignment horizontal="center" wrapText="1"/>
    </xf>
    <xf numFmtId="0" fontId="0" fillId="7" borderId="11" xfId="0" applyFill="1" applyBorder="1"/>
    <xf numFmtId="0" fontId="0" fillId="0" borderId="15" xfId="0" applyBorder="1" applyAlignment="1">
      <alignment vertical="top" wrapText="1"/>
    </xf>
    <xf numFmtId="0" fontId="0" fillId="7" borderId="2" xfId="0" applyFill="1" applyBorder="1"/>
    <xf numFmtId="0" fontId="0" fillId="7" borderId="3" xfId="0" applyFill="1" applyBorder="1"/>
    <xf numFmtId="0" fontId="0" fillId="7" borderId="1" xfId="0" applyFill="1" applyBorder="1" applyAlignment="1">
      <alignment horizontal="center"/>
    </xf>
    <xf numFmtId="0" fontId="0" fillId="7" borderId="3" xfId="0" applyFill="1" applyBorder="1" applyAlignment="1">
      <alignment horizontal="center"/>
    </xf>
    <xf numFmtId="0" fontId="0" fillId="7" borderId="0" xfId="0" applyFill="1" applyAlignment="1">
      <alignment horizontal="left"/>
    </xf>
    <xf numFmtId="0" fontId="0" fillId="7" borderId="10"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4" xfId="0" applyFill="1" applyBorder="1" applyAlignment="1">
      <alignment horizontal="left"/>
    </xf>
    <xf numFmtId="0" fontId="0" fillId="7" borderId="5" xfId="0" applyFill="1" applyBorder="1"/>
    <xf numFmtId="0" fontId="0" fillId="7" borderId="6" xfId="0" applyFill="1" applyBorder="1"/>
    <xf numFmtId="0" fontId="0" fillId="7" borderId="4" xfId="0" applyFill="1" applyBorder="1"/>
    <xf numFmtId="0" fontId="0" fillId="0" borderId="4" xfId="0" applyBorder="1" applyAlignment="1">
      <alignment horizontal="left" wrapText="1"/>
    </xf>
    <xf numFmtId="0" fontId="0" fillId="0" borderId="5" xfId="0" applyBorder="1" applyAlignment="1">
      <alignment horizontal="left"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0" fillId="7" borderId="5" xfId="0" applyFill="1" applyBorder="1" applyAlignment="1">
      <alignment horizontal="left" vertical="center"/>
    </xf>
    <xf numFmtId="0" fontId="0" fillId="7" borderId="6" xfId="0" applyFill="1" applyBorder="1" applyAlignment="1">
      <alignment horizontal="left" vertical="center"/>
    </xf>
    <xf numFmtId="0" fontId="0" fillId="7" borderId="4" xfId="0" applyFill="1" applyBorder="1" applyAlignment="1">
      <alignment horizontal="center" vertical="center"/>
    </xf>
    <xf numFmtId="0" fontId="0" fillId="7" borderId="6" xfId="0" applyFill="1" applyBorder="1" applyAlignment="1">
      <alignment horizontal="center" vertical="center"/>
    </xf>
    <xf numFmtId="0" fontId="0" fillId="3" borderId="10" xfId="0" applyFill="1" applyBorder="1" applyAlignment="1">
      <alignment wrapText="1"/>
    </xf>
    <xf numFmtId="0" fontId="0" fillId="3" borderId="10" xfId="0" applyFill="1" applyBorder="1"/>
    <xf numFmtId="0" fontId="0" fillId="7" borderId="5" xfId="0" applyFill="1" applyBorder="1" applyAlignment="1">
      <alignment horizontal="center" wrapText="1"/>
    </xf>
    <xf numFmtId="0" fontId="0" fillId="3" borderId="10" xfId="0" applyFill="1" applyBorder="1" applyAlignment="1">
      <alignment horizontal="center"/>
    </xf>
    <xf numFmtId="0" fontId="2" fillId="0" borderId="2" xfId="0" applyFont="1" applyBorder="1" applyAlignment="1">
      <alignment wrapText="1"/>
    </xf>
    <xf numFmtId="0" fontId="0" fillId="7" borderId="1" xfId="0" applyFill="1" applyBorder="1" applyAlignment="1">
      <alignment horizontal="left"/>
    </xf>
    <xf numFmtId="165" fontId="0" fillId="7" borderId="2" xfId="0" applyNumberFormat="1" applyFill="1" applyBorder="1" applyAlignment="1">
      <alignment horizontal="left"/>
    </xf>
    <xf numFmtId="165" fontId="0" fillId="7" borderId="0" xfId="0" applyNumberFormat="1" applyFill="1" applyAlignment="1">
      <alignment horizontal="left"/>
    </xf>
    <xf numFmtId="0" fontId="0" fillId="7" borderId="11" xfId="0" applyFill="1" applyBorder="1" applyAlignment="1">
      <alignment wrapText="1"/>
    </xf>
    <xf numFmtId="165" fontId="0" fillId="7" borderId="5" xfId="0" applyNumberFormat="1" applyFill="1" applyBorder="1" applyAlignment="1">
      <alignment horizontal="left"/>
    </xf>
    <xf numFmtId="164" fontId="13" fillId="3" borderId="0" xfId="649" applyNumberFormat="1" applyFill="1" applyAlignment="1">
      <alignment horizontal="left"/>
    </xf>
    <xf numFmtId="164" fontId="13" fillId="3" borderId="11" xfId="649" applyNumberFormat="1" applyFill="1" applyBorder="1" applyAlignment="1">
      <alignment horizontal="left"/>
    </xf>
    <xf numFmtId="0" fontId="2" fillId="2" borderId="6" xfId="0" applyFont="1" applyFill="1" applyBorder="1" applyAlignment="1">
      <alignment horizontal="center"/>
    </xf>
    <xf numFmtId="0" fontId="0" fillId="0" borderId="15" xfId="0" applyBorder="1" applyAlignment="1">
      <alignment horizontal="left" vertical="top" wrapText="1"/>
    </xf>
    <xf numFmtId="0" fontId="0" fillId="0" borderId="10" xfId="0" applyBorder="1" applyAlignment="1">
      <alignment vertical="top" wrapText="1"/>
    </xf>
    <xf numFmtId="0" fontId="2" fillId="2" borderId="0" xfId="0" applyFont="1" applyFill="1" applyAlignment="1">
      <alignment horizontal="center"/>
    </xf>
    <xf numFmtId="0" fontId="4" fillId="0" borderId="15" xfId="655" applyFont="1" applyBorder="1" applyAlignment="1">
      <alignment horizontal="center"/>
    </xf>
    <xf numFmtId="0" fontId="4" fillId="0" borderId="15" xfId="655" applyFont="1" applyBorder="1" applyAlignment="1">
      <alignment horizontal="center" wrapText="1"/>
    </xf>
    <xf numFmtId="0" fontId="4" fillId="0" borderId="13" xfId="655" applyFont="1" applyBorder="1" applyAlignment="1">
      <alignment horizontal="center" wrapText="1"/>
    </xf>
    <xf numFmtId="0" fontId="19" fillId="0" borderId="15" xfId="655" applyBorder="1" applyAlignment="1">
      <alignment horizontal="center"/>
    </xf>
    <xf numFmtId="14" fontId="19" fillId="0" borderId="15" xfId="655" applyNumberFormat="1" applyBorder="1" applyAlignment="1">
      <alignment horizontal="center"/>
    </xf>
    <xf numFmtId="0" fontId="0" fillId="0" borderId="9" xfId="0" applyBorder="1" applyAlignment="1">
      <alignment horizontal="center"/>
    </xf>
    <xf numFmtId="0" fontId="4" fillId="0" borderId="10" xfId="0" applyFont="1" applyBorder="1"/>
    <xf numFmtId="0" fontId="4" fillId="0" borderId="15" xfId="0" applyFont="1" applyBorder="1"/>
    <xf numFmtId="0" fontId="4" fillId="0" borderId="10" xfId="0" applyFont="1" applyBorder="1" applyAlignment="1">
      <alignment vertical="top" wrapText="1"/>
    </xf>
    <xf numFmtId="0" fontId="4" fillId="0" borderId="0" xfId="0" applyFont="1" applyAlignment="1">
      <alignment vertical="top" wrapText="1"/>
    </xf>
    <xf numFmtId="0" fontId="0" fillId="3" borderId="0" xfId="0" applyFill="1" applyAlignment="1">
      <alignment horizontal="center"/>
    </xf>
    <xf numFmtId="0" fontId="4" fillId="0" borderId="0" xfId="0" applyFont="1" applyAlignment="1">
      <alignment horizontal="center"/>
    </xf>
    <xf numFmtId="0" fontId="0" fillId="7" borderId="14" xfId="0" applyFill="1" applyBorder="1" applyAlignment="1">
      <alignment vertical="top" wrapText="1"/>
    </xf>
    <xf numFmtId="0" fontId="0" fillId="0" borderId="8" xfId="0" applyBorder="1"/>
    <xf numFmtId="0" fontId="0" fillId="0" borderId="9" xfId="0" applyBorder="1"/>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wrapText="1"/>
    </xf>
    <xf numFmtId="0" fontId="4" fillId="0" borderId="0" xfId="0" applyFont="1" applyAlignment="1">
      <alignment horizontal="center" wrapText="1"/>
    </xf>
    <xf numFmtId="0" fontId="0" fillId="7" borderId="4" xfId="0" applyFill="1" applyBorder="1" applyAlignment="1">
      <alignment horizontal="center" wrapText="1"/>
    </xf>
    <xf numFmtId="0" fontId="0" fillId="7" borderId="6" xfId="0" applyFill="1" applyBorder="1" applyAlignment="1">
      <alignment horizontal="center" wrapText="1"/>
    </xf>
    <xf numFmtId="0" fontId="0" fillId="0" borderId="1" xfId="0" applyBorder="1" applyAlignment="1">
      <alignment horizontal="center" vertical="top" wrapText="1"/>
    </xf>
    <xf numFmtId="0" fontId="0" fillId="0" borderId="11" xfId="0" applyBorder="1" applyAlignment="1">
      <alignment horizontal="center" vertical="top" wrapText="1"/>
    </xf>
    <xf numFmtId="0" fontId="0" fillId="0" borderId="10" xfId="0" applyBorder="1" applyAlignment="1">
      <alignment horizontal="center" vertical="top" wrapText="1"/>
    </xf>
    <xf numFmtId="0" fontId="0" fillId="0" borderId="9" xfId="0" applyBorder="1" applyAlignment="1">
      <alignment horizontal="center" wrapText="1"/>
    </xf>
    <xf numFmtId="0" fontId="0" fillId="0" borderId="12" xfId="0" applyBorder="1" applyAlignment="1">
      <alignment horizontal="center"/>
    </xf>
    <xf numFmtId="0" fontId="4" fillId="0" borderId="0" xfId="0" applyFont="1" applyAlignment="1">
      <alignment horizontal="right"/>
    </xf>
    <xf numFmtId="0" fontId="0" fillId="0" borderId="14" xfId="0" applyBorder="1" applyAlignment="1">
      <alignment horizontal="center"/>
    </xf>
    <xf numFmtId="0" fontId="4" fillId="3" borderId="0" xfId="0" applyFont="1" applyFill="1" applyAlignment="1">
      <alignment horizontal="center" wrapText="1"/>
    </xf>
    <xf numFmtId="0" fontId="0" fillId="7" borderId="14" xfId="0" applyFill="1" applyBorder="1"/>
    <xf numFmtId="0" fontId="0" fillId="0" borderId="15" xfId="0" applyBorder="1" applyAlignment="1">
      <alignment horizontal="center" wrapText="1"/>
    </xf>
    <xf numFmtId="0" fontId="0" fillId="2" borderId="0" xfId="0" applyFill="1"/>
    <xf numFmtId="0" fontId="2" fillId="2" borderId="14" xfId="0" applyFont="1" applyFill="1" applyBorder="1" applyAlignment="1">
      <alignment horizontal="center"/>
    </xf>
    <xf numFmtId="0" fontId="2" fillId="6" borderId="5" xfId="0" applyFont="1" applyFill="1" applyBorder="1" applyAlignment="1">
      <alignment horizontal="center"/>
    </xf>
    <xf numFmtId="0" fontId="0" fillId="0" borderId="12" xfId="0" applyBorder="1" applyAlignment="1">
      <alignment horizontal="center" wrapText="1"/>
    </xf>
    <xf numFmtId="0" fontId="0" fillId="0" borderId="13" xfId="0" applyBorder="1" applyAlignment="1">
      <alignment horizontal="center"/>
    </xf>
    <xf numFmtId="0" fontId="4" fillId="0" borderId="2" xfId="0" applyFont="1" applyBorder="1" applyAlignment="1">
      <alignment horizontal="right" wrapText="1"/>
    </xf>
    <xf numFmtId="0" fontId="4" fillId="0" borderId="0" xfId="0" applyFont="1" applyAlignment="1">
      <alignment horizontal="right" wrapText="1"/>
    </xf>
    <xf numFmtId="0" fontId="0" fillId="7" borderId="14" xfId="0" applyFill="1" applyBorder="1" applyAlignment="1">
      <alignment horizontal="center" wrapText="1"/>
    </xf>
    <xf numFmtId="0" fontId="0" fillId="7" borderId="14" xfId="0" applyFill="1" applyBorder="1" applyAlignment="1">
      <alignment horizontal="center"/>
    </xf>
    <xf numFmtId="0" fontId="0" fillId="7" borderId="4" xfId="0" applyFill="1" applyBorder="1" applyAlignment="1">
      <alignment wrapText="1"/>
    </xf>
    <xf numFmtId="0" fontId="0" fillId="0" borderId="15" xfId="0" applyBorder="1" applyAlignment="1">
      <alignment horizontal="center"/>
    </xf>
    <xf numFmtId="0" fontId="0" fillId="3" borderId="15" xfId="0" applyFill="1" applyBorder="1"/>
    <xf numFmtId="0" fontId="4" fillId="0" borderId="0" xfId="0" applyFont="1" applyAlignment="1">
      <alignment horizontal="right" vertical="top" wrapText="1"/>
    </xf>
    <xf numFmtId="0" fontId="4" fillId="0" borderId="11" xfId="0" applyFont="1" applyBorder="1" applyAlignment="1">
      <alignment horizontal="right" wrapText="1"/>
    </xf>
    <xf numFmtId="0" fontId="0" fillId="0" borderId="13" xfId="0" applyBorder="1" applyAlignment="1">
      <alignment horizontal="center" wrapText="1"/>
    </xf>
    <xf numFmtId="0" fontId="0" fillId="0" borderId="14" xfId="0" applyBorder="1" applyAlignment="1">
      <alignment horizontal="center" wrapText="1"/>
    </xf>
    <xf numFmtId="0" fontId="0" fillId="3" borderId="15" xfId="0" applyFill="1" applyBorder="1" applyAlignment="1">
      <alignment horizontal="center" wrapText="1"/>
    </xf>
    <xf numFmtId="0" fontId="0" fillId="7" borderId="4" xfId="0" applyFill="1" applyBorder="1" applyAlignment="1">
      <alignment vertical="top" wrapText="1"/>
    </xf>
    <xf numFmtId="0" fontId="0" fillId="0" borderId="7" xfId="0" applyBorder="1" applyAlignment="1">
      <alignment vertical="top"/>
    </xf>
    <xf numFmtId="0" fontId="0" fillId="0" borderId="0" xfId="0" applyAlignment="1">
      <alignment horizontal="center" vertical="top" wrapText="1"/>
    </xf>
    <xf numFmtId="0" fontId="0" fillId="7" borderId="5" xfId="0" applyFill="1" applyBorder="1" applyAlignment="1">
      <alignment vertical="top" wrapText="1"/>
    </xf>
    <xf numFmtId="0" fontId="0" fillId="7" borderId="6" xfId="0" applyFill="1" applyBorder="1" applyAlignment="1">
      <alignment vertical="top" wrapText="1"/>
    </xf>
    <xf numFmtId="0" fontId="0" fillId="0" borderId="5" xfId="0" applyBorder="1" applyAlignment="1">
      <alignment horizontal="center" wrapText="1"/>
    </xf>
    <xf numFmtId="0" fontId="0" fillId="0" borderId="3" xfId="0" applyBorder="1" applyAlignment="1">
      <alignment horizontal="center" vertical="top" wrapText="1"/>
    </xf>
    <xf numFmtId="0" fontId="0" fillId="0" borderId="9" xfId="0" applyBorder="1" applyAlignment="1">
      <alignment horizontal="center" vertical="top"/>
    </xf>
    <xf numFmtId="0" fontId="9" fillId="0" borderId="6" xfId="0" applyFont="1" applyBorder="1" applyAlignment="1">
      <alignment horizontal="center" wrapText="1"/>
    </xf>
    <xf numFmtId="0" fontId="4" fillId="0" borderId="2" xfId="0" applyFont="1" applyBorder="1" applyAlignment="1">
      <alignment horizontal="right"/>
    </xf>
    <xf numFmtId="0" fontId="4" fillId="0" borderId="2" xfId="0" applyFont="1" applyBorder="1" applyAlignment="1">
      <alignment horizontal="right" vertical="top" wrapText="1"/>
    </xf>
    <xf numFmtId="0" fontId="0" fillId="0" borderId="6" xfId="0" applyBorder="1" applyAlignment="1">
      <alignment horizontal="center" vertical="top" wrapText="1"/>
    </xf>
    <xf numFmtId="0" fontId="0" fillId="0" borderId="7" xfId="0" applyBorder="1" applyAlignment="1">
      <alignment vertical="top" wrapText="1"/>
    </xf>
    <xf numFmtId="0" fontId="0" fillId="0" borderId="8" xfId="0" applyBorder="1" applyAlignment="1">
      <alignment horizontal="center"/>
    </xf>
    <xf numFmtId="0" fontId="0" fillId="0" borderId="0" xfId="0" applyAlignment="1">
      <alignment horizontal="right"/>
    </xf>
    <xf numFmtId="0" fontId="7" fillId="5" borderId="0" xfId="0" applyFont="1" applyFill="1"/>
    <xf numFmtId="0" fontId="0" fillId="7" borderId="5" xfId="0" applyFill="1" applyBorder="1" applyAlignment="1">
      <alignment wrapText="1"/>
    </xf>
    <xf numFmtId="0" fontId="4" fillId="0" borderId="0" xfId="0" applyFont="1" applyAlignment="1">
      <alignment horizontal="right" vertical="center"/>
    </xf>
    <xf numFmtId="0" fontId="0" fillId="0" borderId="5" xfId="0" applyBorder="1" applyAlignment="1">
      <alignment horizontal="center" vertical="top" wrapText="1"/>
    </xf>
    <xf numFmtId="0" fontId="0" fillId="3" borderId="0" xfId="0" applyFill="1" applyAlignment="1">
      <alignment horizontal="left" vertical="top"/>
    </xf>
    <xf numFmtId="0" fontId="0" fillId="3" borderId="0" xfId="0" applyFill="1" applyAlignment="1">
      <alignment horizontal="center" vertical="top"/>
    </xf>
    <xf numFmtId="0" fontId="4" fillId="0" borderId="0" xfId="0" applyFont="1" applyAlignment="1">
      <alignment horizontal="center" vertical="top"/>
    </xf>
    <xf numFmtId="0" fontId="0" fillId="7" borderId="8" xfId="0" applyFill="1" applyBorder="1"/>
    <xf numFmtId="165" fontId="0" fillId="7" borderId="8" xfId="0" applyNumberFormat="1" applyFill="1" applyBorder="1" applyAlignment="1">
      <alignment horizontal="left"/>
    </xf>
    <xf numFmtId="0" fontId="0" fillId="7" borderId="9" xfId="0" applyFill="1" applyBorder="1"/>
    <xf numFmtId="0" fontId="0" fillId="7" borderId="7" xfId="0" applyFill="1" applyBorder="1"/>
    <xf numFmtId="0" fontId="0" fillId="7" borderId="7" xfId="0" applyFill="1" applyBorder="1" applyAlignment="1">
      <alignment horizontal="center"/>
    </xf>
    <xf numFmtId="0" fontId="0" fillId="7" borderId="9" xfId="0" applyFill="1" applyBorder="1" applyAlignment="1">
      <alignment horizontal="center"/>
    </xf>
    <xf numFmtId="164" fontId="13" fillId="3" borderId="10" xfId="649" applyNumberFormat="1" applyFill="1" applyBorder="1" applyAlignment="1">
      <alignment horizontal="left"/>
    </xf>
    <xf numFmtId="0" fontId="9" fillId="0" borderId="15" xfId="0" applyFont="1" applyBorder="1" applyAlignment="1">
      <alignment wrapText="1"/>
    </xf>
    <xf numFmtId="0" fontId="10" fillId="0" borderId="0" xfId="655" applyFont="1" applyAlignment="1">
      <alignment horizontal="left" vertical="center"/>
    </xf>
    <xf numFmtId="0" fontId="10" fillId="0" borderId="0" xfId="655" applyFont="1" applyAlignment="1">
      <alignment vertical="center"/>
    </xf>
    <xf numFmtId="165" fontId="10" fillId="0" borderId="0" xfId="655" applyNumberFormat="1" applyFont="1" applyAlignment="1">
      <alignment horizontal="left" vertical="center"/>
    </xf>
    <xf numFmtId="0" fontId="8" fillId="0" borderId="0" xfId="655" applyFont="1" applyAlignment="1">
      <alignment horizontal="left"/>
    </xf>
    <xf numFmtId="0" fontId="8" fillId="0" borderId="0" xfId="655" applyFont="1"/>
    <xf numFmtId="165" fontId="8" fillId="0" borderId="0" xfId="655" applyNumberFormat="1" applyFont="1" applyAlignment="1">
      <alignment horizontal="left"/>
    </xf>
    <xf numFmtId="0" fontId="19" fillId="0" borderId="0" xfId="655"/>
    <xf numFmtId="0" fontId="9" fillId="0" borderId="0" xfId="655" applyFont="1" applyAlignment="1">
      <alignment horizontal="left"/>
    </xf>
    <xf numFmtId="0" fontId="9" fillId="0" borderId="0" xfId="655" applyFont="1"/>
    <xf numFmtId="0" fontId="9" fillId="0" borderId="0" xfId="655" applyFont="1" applyAlignment="1">
      <alignment vertical="top" wrapText="1"/>
    </xf>
    <xf numFmtId="0" fontId="9" fillId="0" borderId="0" xfId="655" applyFont="1" applyAlignment="1">
      <alignment horizontal="left" vertical="top" wrapText="1"/>
    </xf>
    <xf numFmtId="0" fontId="19" fillId="0" borderId="0" xfId="655" applyAlignment="1">
      <alignment vertical="top" wrapText="1"/>
    </xf>
    <xf numFmtId="0" fontId="19" fillId="0" borderId="0" xfId="655" applyAlignment="1">
      <alignment horizontal="left"/>
    </xf>
    <xf numFmtId="165" fontId="19" fillId="0" borderId="0" xfId="655" applyNumberFormat="1" applyAlignment="1">
      <alignment horizontal="left"/>
    </xf>
    <xf numFmtId="0" fontId="5" fillId="0" borderId="0" xfId="655" applyFont="1"/>
    <xf numFmtId="0" fontId="2" fillId="2" borderId="1" xfId="655" applyFont="1" applyFill="1" applyBorder="1" applyAlignment="1">
      <alignment horizontal="left"/>
    </xf>
    <xf numFmtId="0" fontId="19" fillId="2" borderId="2" xfId="655" applyFill="1" applyBorder="1"/>
    <xf numFmtId="165" fontId="19" fillId="2" borderId="2" xfId="655" applyNumberFormat="1" applyFill="1" applyBorder="1" applyAlignment="1">
      <alignment horizontal="left"/>
    </xf>
    <xf numFmtId="0" fontId="19" fillId="3" borderId="13" xfId="655" applyFill="1" applyBorder="1" applyAlignment="1">
      <alignment wrapText="1"/>
    </xf>
    <xf numFmtId="0" fontId="19" fillId="3" borderId="11" xfId="655" applyFill="1" applyBorder="1" applyAlignment="1">
      <alignment wrapText="1"/>
    </xf>
    <xf numFmtId="0" fontId="19" fillId="3" borderId="0" xfId="655" applyFill="1"/>
    <xf numFmtId="0" fontId="19" fillId="0" borderId="7" xfId="655" applyBorder="1" applyAlignment="1">
      <alignment horizontal="left" wrapText="1"/>
    </xf>
    <xf numFmtId="0" fontId="19" fillId="0" borderId="8" xfId="655" applyBorder="1" applyAlignment="1">
      <alignment wrapText="1"/>
    </xf>
    <xf numFmtId="165" fontId="19" fillId="0" borderId="8" xfId="655" applyNumberFormat="1" applyBorder="1" applyAlignment="1">
      <alignment wrapText="1"/>
    </xf>
    <xf numFmtId="0" fontId="19" fillId="0" borderId="9" xfId="655" applyBorder="1" applyAlignment="1">
      <alignment wrapText="1"/>
    </xf>
    <xf numFmtId="0" fontId="19" fillId="0" borderId="0" xfId="655" applyAlignment="1">
      <alignment horizontal="left" wrapText="1"/>
    </xf>
    <xf numFmtId="0" fontId="19" fillId="0" borderId="8" xfId="655" applyBorder="1" applyAlignment="1">
      <alignment horizontal="left" wrapText="1"/>
    </xf>
    <xf numFmtId="0" fontId="19" fillId="0" borderId="9" xfId="655" applyBorder="1" applyAlignment="1">
      <alignment horizontal="left" wrapText="1"/>
    </xf>
    <xf numFmtId="0" fontId="7" fillId="0" borderId="4" xfId="655" applyFont="1" applyBorder="1" applyAlignment="1">
      <alignment horizontal="left" wrapText="1"/>
    </xf>
    <xf numFmtId="0" fontId="7" fillId="0" borderId="6" xfId="655" applyFont="1" applyBorder="1" applyAlignment="1">
      <alignment horizontal="left" wrapText="1"/>
    </xf>
    <xf numFmtId="0" fontId="19" fillId="0" borderId="10" xfId="655" applyBorder="1" applyAlignment="1">
      <alignment horizontal="left"/>
    </xf>
    <xf numFmtId="0" fontId="19" fillId="0" borderId="1" xfId="655" applyBorder="1"/>
    <xf numFmtId="0" fontId="19" fillId="0" borderId="2" xfId="655" applyBorder="1" applyAlignment="1">
      <alignment horizontal="center"/>
    </xf>
    <xf numFmtId="0" fontId="19" fillId="0" borderId="3" xfId="655" applyBorder="1" applyAlignment="1">
      <alignment horizontal="center"/>
    </xf>
    <xf numFmtId="0" fontId="7" fillId="0" borderId="10" xfId="655" applyFont="1" applyBorder="1" applyAlignment="1">
      <alignment horizontal="center"/>
    </xf>
    <xf numFmtId="0" fontId="7" fillId="0" borderId="11" xfId="655" applyFont="1" applyBorder="1" applyAlignment="1">
      <alignment horizontal="center"/>
    </xf>
    <xf numFmtId="0" fontId="19" fillId="0" borderId="10" xfId="655" applyBorder="1"/>
    <xf numFmtId="0" fontId="19" fillId="0" borderId="0" xfId="655" applyAlignment="1">
      <alignment horizontal="center"/>
    </xf>
    <xf numFmtId="0" fontId="19" fillId="0" borderId="11" xfId="655" applyBorder="1" applyAlignment="1">
      <alignment horizontal="center"/>
    </xf>
    <xf numFmtId="0" fontId="19" fillId="0" borderId="4" xfId="655" applyBorder="1" applyAlignment="1">
      <alignment horizontal="left"/>
    </xf>
    <xf numFmtId="0" fontId="19" fillId="0" borderId="5" xfId="655" applyBorder="1"/>
    <xf numFmtId="0" fontId="19" fillId="0" borderId="4" xfId="655" applyBorder="1"/>
    <xf numFmtId="0" fontId="19" fillId="0" borderId="5" xfId="655" applyBorder="1" applyAlignment="1">
      <alignment horizontal="center"/>
    </xf>
    <xf numFmtId="0" fontId="19" fillId="0" borderId="6" xfId="655" applyBorder="1" applyAlignment="1">
      <alignment horizontal="center"/>
    </xf>
    <xf numFmtId="0" fontId="7" fillId="0" borderId="4" xfId="655" applyFont="1" applyBorder="1" applyAlignment="1">
      <alignment horizontal="center"/>
    </xf>
    <xf numFmtId="0" fontId="7" fillId="0" borderId="6" xfId="655" applyFont="1" applyBorder="1" applyAlignment="1">
      <alignment horizontal="center"/>
    </xf>
    <xf numFmtId="0" fontId="20" fillId="0" borderId="0" xfId="655" applyFont="1" applyAlignment="1">
      <alignment horizontal="center"/>
    </xf>
    <xf numFmtId="0" fontId="2" fillId="2" borderId="4" xfId="655" applyFont="1" applyFill="1" applyBorder="1" applyAlignment="1">
      <alignment horizontal="left"/>
    </xf>
    <xf numFmtId="0" fontId="19" fillId="2" borderId="5" xfId="655" applyFill="1" applyBorder="1"/>
    <xf numFmtId="165" fontId="19" fillId="2" borderId="5" xfId="655" applyNumberFormat="1" applyFill="1" applyBorder="1" applyAlignment="1">
      <alignment horizontal="left"/>
    </xf>
    <xf numFmtId="0" fontId="19" fillId="3" borderId="12" xfId="655" applyFill="1" applyBorder="1" applyAlignment="1">
      <alignment wrapText="1"/>
    </xf>
    <xf numFmtId="165" fontId="19" fillId="0" borderId="8" xfId="655" applyNumberFormat="1" applyBorder="1" applyAlignment="1">
      <alignment horizontal="left" wrapText="1"/>
    </xf>
    <xf numFmtId="0" fontId="19" fillId="0" borderId="4" xfId="655" applyBorder="1" applyAlignment="1">
      <alignment horizontal="left" wrapText="1"/>
    </xf>
    <xf numFmtId="0" fontId="19" fillId="0" borderId="5" xfId="655" applyBorder="1" applyAlignment="1">
      <alignment horizontal="left" wrapText="1"/>
    </xf>
    <xf numFmtId="0" fontId="19" fillId="0" borderId="6" xfId="655" applyBorder="1" applyAlignment="1">
      <alignment horizontal="left" wrapText="1"/>
    </xf>
    <xf numFmtId="0" fontId="19" fillId="7" borderId="10" xfId="655" applyFill="1" applyBorder="1" applyAlignment="1">
      <alignment horizontal="left"/>
    </xf>
    <xf numFmtId="0" fontId="19" fillId="7" borderId="2" xfId="655" applyFill="1" applyBorder="1"/>
    <xf numFmtId="165" fontId="19" fillId="7" borderId="2" xfId="655" applyNumberFormat="1" applyFill="1" applyBorder="1" applyAlignment="1">
      <alignment horizontal="left"/>
    </xf>
    <xf numFmtId="0" fontId="19" fillId="7" borderId="3" xfId="655" applyFill="1" applyBorder="1"/>
    <xf numFmtId="0" fontId="19" fillId="7" borderId="1" xfId="655" applyFill="1" applyBorder="1"/>
    <xf numFmtId="0" fontId="19" fillId="7" borderId="2" xfId="655" applyFill="1" applyBorder="1" applyAlignment="1">
      <alignment horizontal="center"/>
    </xf>
    <xf numFmtId="0" fontId="19" fillId="7" borderId="3" xfId="655" applyFill="1" applyBorder="1" applyAlignment="1">
      <alignment horizontal="center"/>
    </xf>
    <xf numFmtId="0" fontId="7" fillId="7" borderId="10" xfId="655" applyFont="1" applyFill="1" applyBorder="1" applyAlignment="1">
      <alignment horizontal="center"/>
    </xf>
    <xf numFmtId="0" fontId="7" fillId="7" borderId="11" xfId="655" applyFont="1" applyFill="1" applyBorder="1" applyAlignment="1">
      <alignment horizontal="center"/>
    </xf>
    <xf numFmtId="0" fontId="19" fillId="7" borderId="0" xfId="655" applyFill="1"/>
    <xf numFmtId="165" fontId="19" fillId="7" borderId="0" xfId="655" applyNumberFormat="1" applyFill="1" applyAlignment="1">
      <alignment horizontal="left"/>
    </xf>
    <xf numFmtId="0" fontId="19" fillId="7" borderId="11" xfId="655" applyFill="1" applyBorder="1" applyAlignment="1">
      <alignment wrapText="1"/>
    </xf>
    <xf numFmtId="0" fontId="19" fillId="7" borderId="10" xfId="655" applyFill="1" applyBorder="1"/>
    <xf numFmtId="0" fontId="19" fillId="7" borderId="0" xfId="655" applyFill="1" applyAlignment="1">
      <alignment horizontal="center"/>
    </xf>
    <xf numFmtId="0" fontId="19" fillId="7" borderId="11" xfId="655" applyFill="1" applyBorder="1" applyAlignment="1">
      <alignment horizontal="center"/>
    </xf>
    <xf numFmtId="0" fontId="19" fillId="7" borderId="4" xfId="655" applyFill="1" applyBorder="1" applyAlignment="1">
      <alignment horizontal="left" wrapText="1"/>
    </xf>
    <xf numFmtId="0" fontId="19" fillId="7" borderId="5" xfId="655" applyFill="1" applyBorder="1"/>
    <xf numFmtId="165" fontId="19" fillId="7" borderId="5" xfId="655" applyNumberFormat="1" applyFill="1" applyBorder="1" applyAlignment="1">
      <alignment horizontal="left"/>
    </xf>
    <xf numFmtId="0" fontId="19" fillId="7" borderId="6" xfId="655" applyFill="1" applyBorder="1"/>
    <xf numFmtId="0" fontId="19" fillId="7" borderId="4" xfId="655" applyFill="1" applyBorder="1"/>
    <xf numFmtId="0" fontId="19" fillId="7" borderId="5" xfId="655" applyFill="1" applyBorder="1" applyAlignment="1">
      <alignment horizontal="center"/>
    </xf>
    <xf numFmtId="0" fontId="19" fillId="7" borderId="6" xfId="655" applyFill="1" applyBorder="1" applyAlignment="1">
      <alignment horizontal="center"/>
    </xf>
    <xf numFmtId="0" fontId="7" fillId="7" borderId="4" xfId="655" applyFont="1" applyFill="1" applyBorder="1" applyAlignment="1">
      <alignment horizontal="center"/>
    </xf>
    <xf numFmtId="0" fontId="7" fillId="7" borderId="6" xfId="655" applyFont="1" applyFill="1" applyBorder="1" applyAlignment="1">
      <alignment horizontal="center"/>
    </xf>
    <xf numFmtId="0" fontId="20" fillId="7" borderId="0" xfId="655" applyFont="1" applyFill="1" applyAlignment="1">
      <alignment horizontal="center"/>
    </xf>
    <xf numFmtId="0" fontId="19" fillId="0" borderId="5" xfId="655" applyBorder="1" applyAlignment="1">
      <alignment horizontal="left"/>
    </xf>
    <xf numFmtId="0" fontId="7" fillId="0" borderId="0" xfId="655" applyFont="1" applyAlignment="1">
      <alignment horizontal="left" wrapText="1"/>
    </xf>
    <xf numFmtId="0" fontId="7" fillId="0" borderId="5" xfId="655" applyFont="1" applyBorder="1" applyAlignment="1">
      <alignment horizontal="left" wrapText="1"/>
    </xf>
    <xf numFmtId="0" fontId="7" fillId="0" borderId="0" xfId="655" applyFont="1"/>
    <xf numFmtId="0" fontId="7" fillId="0" borderId="1" xfId="655" applyFont="1" applyBorder="1"/>
    <xf numFmtId="0" fontId="7" fillId="0" borderId="2" xfId="655" applyFont="1" applyBorder="1" applyAlignment="1">
      <alignment horizontal="center"/>
    </xf>
    <xf numFmtId="0" fontId="7" fillId="0" borderId="3" xfId="655" applyFont="1" applyBorder="1" applyAlignment="1">
      <alignment horizontal="center"/>
    </xf>
    <xf numFmtId="0" fontId="7" fillId="0" borderId="0" xfId="655" applyFont="1" applyAlignment="1">
      <alignment horizontal="center"/>
    </xf>
    <xf numFmtId="0" fontId="7" fillId="0" borderId="1" xfId="655" applyFont="1" applyBorder="1" applyAlignment="1">
      <alignment horizontal="center"/>
    </xf>
    <xf numFmtId="0" fontId="7" fillId="0" borderId="10" xfId="655" applyFont="1" applyBorder="1"/>
    <xf numFmtId="0" fontId="7" fillId="0" borderId="4" xfId="655" applyFont="1" applyBorder="1"/>
    <xf numFmtId="0" fontId="7" fillId="0" borderId="5" xfId="655" applyFont="1" applyBorder="1" applyAlignment="1">
      <alignment horizontal="center"/>
    </xf>
    <xf numFmtId="0" fontId="2" fillId="2" borderId="2" xfId="655" applyFont="1" applyFill="1" applyBorder="1"/>
    <xf numFmtId="165" fontId="2" fillId="2" borderId="2" xfId="655" applyNumberFormat="1" applyFont="1" applyFill="1" applyBorder="1" applyAlignment="1">
      <alignment horizontal="left"/>
    </xf>
    <xf numFmtId="0" fontId="2" fillId="0" borderId="0" xfId="655" applyFont="1"/>
    <xf numFmtId="0" fontId="19" fillId="7" borderId="8" xfId="655" applyFill="1" applyBorder="1"/>
    <xf numFmtId="165" fontId="19" fillId="7" borderId="8" xfId="655" applyNumberFormat="1" applyFill="1" applyBorder="1" applyAlignment="1">
      <alignment horizontal="left"/>
    </xf>
    <xf numFmtId="0" fontId="19" fillId="7" borderId="9" xfId="655" applyFill="1" applyBorder="1"/>
    <xf numFmtId="0" fontId="7" fillId="7" borderId="0" xfId="655" applyFont="1" applyFill="1"/>
    <xf numFmtId="0" fontId="7" fillId="7" borderId="7" xfId="655" applyFont="1" applyFill="1" applyBorder="1"/>
    <xf numFmtId="0" fontId="7" fillId="7" borderId="8" xfId="655" applyFont="1" applyFill="1" applyBorder="1" applyAlignment="1">
      <alignment horizontal="center"/>
    </xf>
    <xf numFmtId="0" fontId="7" fillId="7" borderId="9" xfId="655" applyFont="1" applyFill="1" applyBorder="1" applyAlignment="1">
      <alignment horizontal="center"/>
    </xf>
    <xf numFmtId="0" fontId="7" fillId="7" borderId="0" xfId="655" applyFont="1" applyFill="1" applyAlignment="1">
      <alignment horizontal="center"/>
    </xf>
    <xf numFmtId="0" fontId="7" fillId="7" borderId="7" xfId="655" applyFont="1" applyFill="1" applyBorder="1" applyAlignment="1">
      <alignment horizontal="center"/>
    </xf>
    <xf numFmtId="0" fontId="4" fillId="7" borderId="0" xfId="655" applyFont="1" applyFill="1" applyAlignment="1">
      <alignment horizontal="center"/>
    </xf>
    <xf numFmtId="0" fontId="19" fillId="2" borderId="3" xfId="655" applyFill="1" applyBorder="1"/>
    <xf numFmtId="0" fontId="19" fillId="3" borderId="2" xfId="655" applyFill="1" applyBorder="1"/>
    <xf numFmtId="0" fontId="19" fillId="2" borderId="6" xfId="655" applyFill="1" applyBorder="1"/>
    <xf numFmtId="0" fontId="7" fillId="5" borderId="0" xfId="655" applyFont="1" applyFill="1"/>
    <xf numFmtId="0" fontId="2" fillId="2" borderId="3" xfId="655" applyFont="1" applyFill="1" applyBorder="1"/>
    <xf numFmtId="0" fontId="19" fillId="0" borderId="0" xfId="655" applyAlignment="1">
      <alignment wrapText="1"/>
    </xf>
    <xf numFmtId="0" fontId="19" fillId="0" borderId="7" xfId="655" applyBorder="1" applyAlignment="1">
      <alignment wrapText="1"/>
    </xf>
    <xf numFmtId="0" fontId="7" fillId="0" borderId="4" xfId="655" applyFont="1" applyBorder="1" applyAlignment="1">
      <alignment wrapText="1"/>
    </xf>
    <xf numFmtId="0" fontId="7" fillId="0" borderId="6" xfId="655" applyFont="1" applyBorder="1" applyAlignment="1">
      <alignment wrapText="1"/>
    </xf>
    <xf numFmtId="0" fontId="7" fillId="0" borderId="0" xfId="655" applyFont="1" applyAlignment="1">
      <alignment wrapText="1"/>
    </xf>
    <xf numFmtId="0" fontId="7" fillId="0" borderId="5" xfId="655" applyFont="1" applyBorder="1" applyAlignment="1">
      <alignment wrapText="1"/>
    </xf>
    <xf numFmtId="0" fontId="19" fillId="7" borderId="7" xfId="655" applyFill="1" applyBorder="1" applyAlignment="1">
      <alignment horizontal="left" wrapText="1"/>
    </xf>
    <xf numFmtId="0" fontId="0" fillId="0" borderId="15" xfId="655" applyFont="1" applyBorder="1" applyAlignment="1">
      <alignment horizontal="center"/>
    </xf>
    <xf numFmtId="0" fontId="4" fillId="0" borderId="15" xfId="655" applyFont="1" applyBorder="1"/>
    <xf numFmtId="0" fontId="0" fillId="0" borderId="15" xfId="655" applyFont="1" applyBorder="1"/>
    <xf numFmtId="0" fontId="4" fillId="7" borderId="0" xfId="0" applyFont="1" applyFill="1" applyAlignment="1">
      <alignment horizontal="center"/>
    </xf>
    <xf numFmtId="0" fontId="0" fillId="7" borderId="4" xfId="0" applyFill="1" applyBorder="1" applyAlignment="1">
      <alignment horizontal="left" wrapText="1"/>
    </xf>
    <xf numFmtId="0" fontId="0" fillId="7" borderId="5" xfId="0" applyFill="1" applyBorder="1" applyAlignment="1">
      <alignment horizontal="left"/>
    </xf>
    <xf numFmtId="0" fontId="4" fillId="0" borderId="0" xfId="0" applyFont="1" applyAlignment="1">
      <alignment horizontal="center" vertical="top" wrapText="1"/>
    </xf>
    <xf numFmtId="0" fontId="4" fillId="7" borderId="0" xfId="0" applyFont="1" applyFill="1" applyAlignment="1">
      <alignment horizontal="center" vertical="center"/>
    </xf>
    <xf numFmtId="0" fontId="0" fillId="7" borderId="7" xfId="0" applyFill="1" applyBorder="1" applyAlignment="1">
      <alignment horizontal="left" wrapText="1"/>
    </xf>
    <xf numFmtId="0" fontId="13" fillId="0" borderId="0" xfId="649"/>
    <xf numFmtId="49" fontId="0" fillId="0" borderId="15" xfId="0" applyNumberFormat="1" applyBorder="1" applyAlignment="1">
      <alignment wrapText="1"/>
    </xf>
    <xf numFmtId="164" fontId="13" fillId="3" borderId="10" xfId="649" applyNumberFormat="1" applyFill="1" applyBorder="1" applyAlignment="1">
      <alignment horizontal="left"/>
    </xf>
    <xf numFmtId="164" fontId="13" fillId="3" borderId="0" xfId="649" applyNumberFormat="1" applyFill="1" applyAlignment="1">
      <alignment horizontal="left"/>
    </xf>
    <xf numFmtId="164" fontId="13" fillId="3" borderId="11" xfId="649" applyNumberFormat="1" applyFill="1" applyBorder="1" applyAlignment="1">
      <alignment horizontal="left"/>
    </xf>
    <xf numFmtId="0" fontId="13" fillId="0" borderId="0" xfId="649"/>
    <xf numFmtId="164" fontId="17" fillId="0" borderId="0" xfId="0" applyNumberFormat="1" applyFont="1" applyAlignment="1">
      <alignment horizontal="left" vertical="top"/>
    </xf>
    <xf numFmtId="164" fontId="13" fillId="3" borderId="4" xfId="649" applyNumberFormat="1" applyFill="1" applyBorder="1" applyAlignment="1">
      <alignment horizontal="left"/>
    </xf>
    <xf numFmtId="164" fontId="13" fillId="3" borderId="5" xfId="649" applyNumberFormat="1" applyFill="1" applyBorder="1" applyAlignment="1">
      <alignment horizontal="left"/>
    </xf>
    <xf numFmtId="164" fontId="13" fillId="3" borderId="6" xfId="649" applyNumberFormat="1" applyFill="1" applyBorder="1" applyAlignment="1">
      <alignment horizontal="left"/>
    </xf>
    <xf numFmtId="164" fontId="17" fillId="0" borderId="0" xfId="0" applyNumberFormat="1" applyFont="1" applyAlignment="1">
      <alignment horizontal="left" vertical="top" wrapText="1"/>
    </xf>
    <xf numFmtId="164" fontId="13" fillId="3" borderId="1" xfId="649" applyNumberFormat="1" applyFill="1" applyBorder="1" applyAlignment="1">
      <alignment horizontal="left"/>
    </xf>
    <xf numFmtId="164" fontId="13" fillId="3" borderId="2" xfId="649" applyNumberFormat="1" applyFill="1" applyBorder="1" applyAlignment="1">
      <alignment horizontal="left"/>
    </xf>
    <xf numFmtId="164" fontId="13" fillId="3" borderId="3" xfId="649" applyNumberFormat="1" applyFill="1" applyBorder="1" applyAlignment="1">
      <alignment horizontal="left"/>
    </xf>
    <xf numFmtId="164" fontId="0" fillId="3" borderId="7" xfId="0" applyNumberFormat="1" applyFill="1" applyBorder="1" applyAlignment="1">
      <alignment horizontal="left" vertical="top" wrapText="1"/>
    </xf>
    <xf numFmtId="164" fontId="0" fillId="3" borderId="8" xfId="0" applyNumberFormat="1" applyFill="1" applyBorder="1" applyAlignment="1">
      <alignment horizontal="left" vertical="top" wrapText="1"/>
    </xf>
    <xf numFmtId="164" fontId="0" fillId="3" borderId="9" xfId="0" applyNumberFormat="1" applyFill="1" applyBorder="1" applyAlignment="1">
      <alignment horizontal="left" vertical="top" wrapText="1"/>
    </xf>
    <xf numFmtId="164" fontId="0" fillId="3" borderId="15" xfId="0" applyNumberFormat="1" applyFill="1" applyBorder="1" applyAlignment="1">
      <alignment horizontal="left" vertical="top" wrapText="1"/>
    </xf>
    <xf numFmtId="164" fontId="0" fillId="0" borderId="15" xfId="655" applyNumberFormat="1" applyFont="1" applyBorder="1" applyAlignment="1">
      <alignment horizontal="left" vertical="top" wrapText="1"/>
    </xf>
    <xf numFmtId="164" fontId="19" fillId="0" borderId="15" xfId="655" applyNumberFormat="1" applyBorder="1" applyAlignment="1">
      <alignment horizontal="left" vertical="top" wrapText="1"/>
    </xf>
    <xf numFmtId="164" fontId="0" fillId="3" borderId="15" xfId="655" applyNumberFormat="1" applyFont="1" applyFill="1" applyBorder="1" applyAlignment="1">
      <alignment horizontal="left" vertical="top" wrapText="1"/>
    </xf>
    <xf numFmtId="164" fontId="19" fillId="3" borderId="15" xfId="655" applyNumberFormat="1" applyFill="1" applyBorder="1" applyAlignment="1">
      <alignment horizontal="left" vertical="top" wrapText="1"/>
    </xf>
    <xf numFmtId="0" fontId="4" fillId="0" borderId="15" xfId="655" applyFont="1" applyBorder="1" applyAlignment="1">
      <alignment horizontal="center"/>
    </xf>
    <xf numFmtId="0" fontId="4" fillId="0" borderId="2" xfId="0" applyFont="1" applyBorder="1" applyAlignment="1">
      <alignment horizontal="righ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2" fillId="2" borderId="6" xfId="0" applyFont="1" applyFill="1" applyBorder="1" applyAlignment="1">
      <alignment horizontal="center"/>
    </xf>
    <xf numFmtId="0" fontId="0" fillId="0" borderId="10"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0" fontId="4" fillId="0" borderId="15" xfId="0" applyFont="1" applyBorder="1" applyAlignment="1">
      <alignment horizontal="center"/>
    </xf>
    <xf numFmtId="0" fontId="0" fillId="0" borderId="15" xfId="0" applyBorder="1" applyAlignment="1">
      <alignment horizontal="center"/>
    </xf>
    <xf numFmtId="0" fontId="0" fillId="0" borderId="15"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6" borderId="7" xfId="0" applyFont="1" applyFill="1" applyBorder="1" applyAlignment="1">
      <alignment horizontal="left" vertical="top"/>
    </xf>
    <xf numFmtId="0" fontId="2" fillId="6" borderId="8" xfId="0" applyFont="1" applyFill="1" applyBorder="1" applyAlignment="1">
      <alignment horizontal="left" vertical="top"/>
    </xf>
    <xf numFmtId="0" fontId="2" fillId="6" borderId="9" xfId="0" applyFont="1" applyFill="1"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2" fillId="2" borderId="0" xfId="0" applyFont="1" applyFill="1" applyAlignment="1">
      <alignment horizontal="center"/>
    </xf>
    <xf numFmtId="0" fontId="0" fillId="0" borderId="0" xfId="0" applyAlignment="1">
      <alignment horizontal="center"/>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2" fillId="6" borderId="1" xfId="0" applyFont="1" applyFill="1" applyBorder="1"/>
    <xf numFmtId="0" fontId="0" fillId="0" borderId="2" xfId="0" applyBorder="1"/>
    <xf numFmtId="0" fontId="0" fillId="0" borderId="3" xfId="0" applyBorder="1"/>
    <xf numFmtId="0" fontId="0" fillId="0" borderId="1" xfId="0" applyBorder="1" applyAlignment="1">
      <alignment vertical="top" wrapText="1"/>
    </xf>
    <xf numFmtId="0" fontId="0" fillId="0" borderId="2" xfId="0" applyBorder="1" applyAlignment="1">
      <alignment vertical="top"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center" wrapText="1"/>
    </xf>
    <xf numFmtId="0" fontId="0" fillId="0" borderId="6" xfId="0"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2" fillId="6" borderId="1" xfId="0" applyFont="1" applyFill="1" applyBorder="1" applyAlignment="1">
      <alignment horizontal="center" wrapText="1"/>
    </xf>
    <xf numFmtId="0" fontId="2" fillId="6" borderId="2" xfId="0" applyFont="1" applyFill="1" applyBorder="1" applyAlignment="1">
      <alignment horizontal="center" wrapText="1"/>
    </xf>
    <xf numFmtId="0" fontId="2" fillId="6" borderId="3" xfId="0" applyFont="1" applyFill="1" applyBorder="1" applyAlignment="1">
      <alignment horizontal="center" wrapText="1"/>
    </xf>
    <xf numFmtId="0" fontId="2" fillId="6" borderId="4" xfId="0" applyFont="1" applyFill="1" applyBorder="1" applyAlignment="1">
      <alignment horizontal="center" wrapText="1"/>
    </xf>
    <xf numFmtId="0" fontId="2" fillId="6" borderId="5" xfId="0" applyFont="1" applyFill="1" applyBorder="1" applyAlignment="1">
      <alignment horizontal="center" wrapText="1"/>
    </xf>
    <xf numFmtId="0" fontId="2" fillId="6" borderId="6" xfId="0" applyFont="1" applyFill="1" applyBorder="1" applyAlignment="1">
      <alignment horizontal="center" wrapText="1"/>
    </xf>
    <xf numFmtId="0" fontId="0" fillId="0" borderId="5" xfId="0" applyBorder="1"/>
    <xf numFmtId="0" fontId="0" fillId="0" borderId="6" xfId="0" applyBorder="1"/>
    <xf numFmtId="0" fontId="16" fillId="6" borderId="2" xfId="0" applyFont="1" applyFill="1" applyBorder="1"/>
    <xf numFmtId="0" fontId="0" fillId="0" borderId="1"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horizontal="left" wrapText="1"/>
    </xf>
    <xf numFmtId="0" fontId="0" fillId="0" borderId="11"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2" borderId="1" xfId="0" applyFont="1" applyFill="1" applyBorder="1" applyAlignment="1">
      <alignment horizontal="left"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0" fillId="0" borderId="3" xfId="0" applyBorder="1" applyAlignment="1">
      <alignment vertical="top" wrapText="1"/>
    </xf>
    <xf numFmtId="0" fontId="4" fillId="0" borderId="2" xfId="0" applyFont="1" applyBorder="1" applyAlignment="1">
      <alignment horizontal="right" wrapText="1"/>
    </xf>
    <xf numFmtId="0" fontId="4" fillId="0" borderId="2" xfId="0" applyFont="1" applyBorder="1" applyAlignment="1">
      <alignment horizontal="right" vertical="top"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0" fillId="7" borderId="15" xfId="0" applyFill="1" applyBorder="1" applyAlignment="1">
      <alignment horizontal="left" vertical="top" wrapText="1"/>
    </xf>
    <xf numFmtId="0" fontId="16" fillId="6" borderId="3" xfId="0" applyFont="1" applyFill="1" applyBorder="1"/>
    <xf numFmtId="0" fontId="2" fillId="2" borderId="6" xfId="0" applyFont="1" applyFill="1" applyBorder="1" applyAlignment="1">
      <alignment horizontal="center" wrapText="1"/>
    </xf>
    <xf numFmtId="0" fontId="2" fillId="6" borderId="1" xfId="0" applyFont="1" applyFill="1" applyBorder="1" applyAlignment="1">
      <alignment horizontal="left"/>
    </xf>
    <xf numFmtId="0" fontId="2" fillId="6" borderId="2" xfId="0" applyFont="1" applyFill="1" applyBorder="1" applyAlignment="1">
      <alignment horizontal="left"/>
    </xf>
    <xf numFmtId="0" fontId="2" fillId="6" borderId="3" xfId="0" applyFont="1" applyFill="1" applyBorder="1" applyAlignment="1">
      <alignment horizontal="left"/>
    </xf>
    <xf numFmtId="0" fontId="0" fillId="0" borderId="15" xfId="0" applyBorder="1" applyAlignment="1">
      <alignment horizontal="center" vertical="top" wrapText="1"/>
    </xf>
    <xf numFmtId="0" fontId="0" fillId="7" borderId="15" xfId="0" applyFill="1" applyBorder="1" applyAlignment="1">
      <alignment horizontal="center" vertical="top" wrapText="1"/>
    </xf>
    <xf numFmtId="0" fontId="6" fillId="4" borderId="4" xfId="0" applyFont="1" applyFill="1" applyBorder="1" applyAlignment="1">
      <alignment horizontal="center"/>
    </xf>
    <xf numFmtId="0" fontId="6" fillId="4" borderId="5" xfId="0" applyFont="1" applyFill="1" applyBorder="1" applyAlignment="1">
      <alignment horizontal="center"/>
    </xf>
    <xf numFmtId="0" fontId="9" fillId="0" borderId="10" xfId="0" applyFont="1" applyBorder="1" applyAlignment="1">
      <alignment horizontal="left" vertical="top"/>
    </xf>
    <xf numFmtId="0" fontId="9" fillId="0" borderId="0" xfId="0" applyFont="1" applyAlignment="1">
      <alignment horizontal="left" vertical="top"/>
    </xf>
    <xf numFmtId="0" fontId="9" fillId="0" borderId="11" xfId="0" applyFont="1" applyBorder="1" applyAlignment="1">
      <alignment horizontal="left" vertical="top"/>
    </xf>
    <xf numFmtId="0" fontId="0" fillId="7" borderId="7" xfId="0" applyFill="1" applyBorder="1" applyAlignment="1">
      <alignment horizontal="center" vertical="top" wrapText="1"/>
    </xf>
    <xf numFmtId="0" fontId="0" fillId="7" borderId="8" xfId="0" applyFill="1" applyBorder="1" applyAlignment="1">
      <alignment horizontal="center" vertical="top" wrapText="1"/>
    </xf>
    <xf numFmtId="0" fontId="0" fillId="7" borderId="9" xfId="0" applyFill="1" applyBorder="1" applyAlignment="1">
      <alignment horizontal="center"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4" fillId="0" borderId="0" xfId="655" applyFont="1" applyAlignment="1">
      <alignment horizontal="right"/>
    </xf>
    <xf numFmtId="0" fontId="9" fillId="0" borderId="7" xfId="655" applyFont="1" applyBorder="1" applyAlignment="1">
      <alignment horizontal="left" vertical="top" wrapText="1"/>
    </xf>
    <xf numFmtId="0" fontId="9" fillId="0" borderId="8" xfId="655" applyFont="1" applyBorder="1" applyAlignment="1">
      <alignment horizontal="left" vertical="top" wrapText="1"/>
    </xf>
    <xf numFmtId="0" fontId="9" fillId="0" borderId="9" xfId="655" applyFont="1" applyBorder="1" applyAlignment="1">
      <alignment horizontal="left" vertical="top" wrapText="1"/>
    </xf>
    <xf numFmtId="0" fontId="2" fillId="2" borderId="1" xfId="655" applyFont="1" applyFill="1" applyBorder="1" applyAlignment="1">
      <alignment horizontal="center"/>
    </xf>
    <xf numFmtId="0" fontId="2" fillId="2" borderId="2" xfId="655" applyFont="1" applyFill="1" applyBorder="1" applyAlignment="1">
      <alignment horizontal="center"/>
    </xf>
    <xf numFmtId="0" fontId="2" fillId="2" borderId="3" xfId="655" applyFont="1" applyFill="1" applyBorder="1" applyAlignment="1">
      <alignment horizontal="center"/>
    </xf>
    <xf numFmtId="0" fontId="2" fillId="2" borderId="4" xfId="655" applyFont="1" applyFill="1" applyBorder="1" applyAlignment="1">
      <alignment horizontal="center"/>
    </xf>
    <xf numFmtId="0" fontId="2" fillId="2" borderId="5" xfId="655" applyFont="1" applyFill="1" applyBorder="1" applyAlignment="1">
      <alignment horizontal="center"/>
    </xf>
    <xf numFmtId="0" fontId="2" fillId="2" borderId="6" xfId="655" applyFont="1" applyFill="1" applyBorder="1" applyAlignment="1">
      <alignment horizontal="center"/>
    </xf>
    <xf numFmtId="0" fontId="0" fillId="0" borderId="4" xfId="655" applyFont="1" applyBorder="1" applyAlignment="1">
      <alignment horizontal="left" vertical="top" wrapText="1"/>
    </xf>
    <xf numFmtId="0" fontId="19" fillId="0" borderId="5" xfId="655" applyBorder="1" applyAlignment="1">
      <alignment horizontal="left" vertical="top" wrapText="1"/>
    </xf>
    <xf numFmtId="0" fontId="19" fillId="0" borderId="6" xfId="655" applyBorder="1" applyAlignment="1">
      <alignment horizontal="left" vertical="top" wrapText="1"/>
    </xf>
    <xf numFmtId="0" fontId="6" fillId="4" borderId="1" xfId="655" applyFont="1" applyFill="1" applyBorder="1" applyAlignment="1">
      <alignment horizontal="center"/>
    </xf>
    <xf numFmtId="0" fontId="6" fillId="4" borderId="2" xfId="655" applyFont="1" applyFill="1" applyBorder="1" applyAlignment="1">
      <alignment horizontal="center"/>
    </xf>
    <xf numFmtId="0" fontId="6" fillId="4" borderId="3" xfId="655" applyFont="1" applyFill="1" applyBorder="1" applyAlignment="1">
      <alignment horizontal="center"/>
    </xf>
    <xf numFmtId="0" fontId="6" fillId="4" borderId="4" xfId="655" applyFont="1" applyFill="1" applyBorder="1" applyAlignment="1">
      <alignment horizontal="center"/>
    </xf>
    <xf numFmtId="0" fontId="6" fillId="4" borderId="5" xfId="655" applyFont="1" applyFill="1" applyBorder="1" applyAlignment="1">
      <alignment horizontal="center"/>
    </xf>
    <xf numFmtId="0" fontId="6" fillId="4" borderId="6" xfId="655" applyFont="1" applyFill="1" applyBorder="1" applyAlignment="1">
      <alignment horizontal="center"/>
    </xf>
    <xf numFmtId="0" fontId="6" fillId="4" borderId="1" xfId="655" applyFont="1" applyFill="1" applyBorder="1" applyAlignment="1">
      <alignment horizontal="center" wrapText="1"/>
    </xf>
    <xf numFmtId="0" fontId="6" fillId="4" borderId="3" xfId="655" applyFont="1" applyFill="1" applyBorder="1" applyAlignment="1">
      <alignment horizontal="center" wrapText="1"/>
    </xf>
    <xf numFmtId="0" fontId="6" fillId="4" borderId="4" xfId="655" applyFont="1" applyFill="1" applyBorder="1" applyAlignment="1">
      <alignment horizontal="center" wrapText="1"/>
    </xf>
    <xf numFmtId="0" fontId="6" fillId="4" borderId="6" xfId="655" applyFont="1" applyFill="1" applyBorder="1" applyAlignment="1">
      <alignment horizontal="center" wrapText="1"/>
    </xf>
    <xf numFmtId="0" fontId="2" fillId="2" borderId="4" xfId="655" applyFont="1" applyFill="1" applyBorder="1" applyAlignment="1">
      <alignment horizontal="left" wrapText="1"/>
    </xf>
    <xf numFmtId="0" fontId="2" fillId="2" borderId="5" xfId="655" applyFont="1" applyFill="1" applyBorder="1" applyAlignment="1">
      <alignment horizontal="left" wrapText="1"/>
    </xf>
    <xf numFmtId="0" fontId="2" fillId="2" borderId="6" xfId="655" applyFont="1" applyFill="1" applyBorder="1" applyAlignment="1">
      <alignment horizontal="left" wrapText="1"/>
    </xf>
    <xf numFmtId="0" fontId="4" fillId="0" borderId="2" xfId="655" applyFont="1" applyBorder="1" applyAlignment="1">
      <alignment horizontal="right"/>
    </xf>
    <xf numFmtId="0" fontId="4" fillId="0" borderId="0" xfId="655" applyFont="1" applyAlignment="1">
      <alignment horizontal="right" wrapText="1"/>
    </xf>
    <xf numFmtId="0" fontId="2" fillId="6" borderId="1" xfId="655" applyFont="1" applyFill="1" applyBorder="1" applyAlignment="1">
      <alignment horizontal="left" vertical="top"/>
    </xf>
    <xf numFmtId="0" fontId="2" fillId="6" borderId="2" xfId="655" applyFont="1" applyFill="1" applyBorder="1" applyAlignment="1">
      <alignment horizontal="left" vertical="top"/>
    </xf>
    <xf numFmtId="0" fontId="2" fillId="6" borderId="3" xfId="655" applyFont="1" applyFill="1" applyBorder="1" applyAlignment="1">
      <alignment horizontal="left" vertical="top"/>
    </xf>
    <xf numFmtId="0" fontId="19" fillId="0" borderId="1" xfId="655" applyBorder="1" applyAlignment="1">
      <alignment horizontal="left" vertical="top"/>
    </xf>
    <xf numFmtId="0" fontId="19" fillId="0" borderId="2" xfId="655" applyBorder="1" applyAlignment="1">
      <alignment horizontal="left" vertical="top"/>
    </xf>
    <xf numFmtId="0" fontId="19" fillId="0" borderId="3" xfId="655" applyBorder="1" applyAlignment="1">
      <alignment horizontal="left" vertical="top"/>
    </xf>
    <xf numFmtId="0" fontId="4" fillId="0" borderId="15" xfId="656" applyFont="1" applyBorder="1" applyAlignment="1">
      <alignment horizontal="center"/>
    </xf>
    <xf numFmtId="0" fontId="8" fillId="0" borderId="15" xfId="655" applyFont="1" applyBorder="1" applyAlignment="1">
      <alignment horizontal="center" vertical="center"/>
    </xf>
    <xf numFmtId="0" fontId="9" fillId="0" borderId="15" xfId="656" applyFont="1" applyBorder="1" applyAlignment="1">
      <alignment horizontal="center"/>
    </xf>
    <xf numFmtId="0" fontId="9" fillId="0" borderId="15" xfId="655" applyFont="1" applyBorder="1" applyAlignment="1">
      <alignment horizontal="center"/>
    </xf>
    <xf numFmtId="0" fontId="9" fillId="0" borderId="15" xfId="655" applyFont="1" applyBorder="1" applyAlignment="1">
      <alignment horizontal="left" vertical="top" wrapText="1"/>
    </xf>
    <xf numFmtId="0" fontId="2" fillId="2" borderId="1" xfId="655" applyFont="1" applyFill="1" applyBorder="1" applyAlignment="1">
      <alignment horizontal="center" wrapText="1"/>
    </xf>
    <xf numFmtId="0" fontId="2" fillId="2" borderId="3" xfId="655" applyFont="1" applyFill="1" applyBorder="1" applyAlignment="1">
      <alignment horizontal="center" wrapText="1"/>
    </xf>
    <xf numFmtId="0" fontId="2" fillId="2" borderId="4" xfId="655" applyFont="1" applyFill="1" applyBorder="1" applyAlignment="1">
      <alignment horizontal="center" wrapText="1"/>
    </xf>
    <xf numFmtId="0" fontId="2" fillId="2" borderId="6" xfId="655" applyFont="1" applyFill="1" applyBorder="1" applyAlignment="1">
      <alignment horizontal="center" wrapText="1"/>
    </xf>
    <xf numFmtId="0" fontId="8" fillId="0" borderId="15" xfId="655" applyFont="1" applyBorder="1" applyAlignment="1">
      <alignment horizontal="center"/>
    </xf>
    <xf numFmtId="0" fontId="9" fillId="0" borderId="15" xfId="656" applyFont="1" applyBorder="1" applyAlignment="1">
      <alignment horizontal="left" vertical="top" wrapText="1"/>
    </xf>
    <xf numFmtId="0" fontId="6" fillId="4" borderId="16" xfId="655" applyFont="1" applyFill="1" applyBorder="1" applyAlignment="1">
      <alignment horizontal="center"/>
    </xf>
    <xf numFmtId="0" fontId="19" fillId="0" borderId="5" xfId="655" applyBorder="1" applyAlignment="1">
      <alignment horizontal="center"/>
    </xf>
    <xf numFmtId="0" fontId="19" fillId="0" borderId="6" xfId="655" applyBorder="1" applyAlignment="1">
      <alignment horizontal="center"/>
    </xf>
    <xf numFmtId="0" fontId="19" fillId="0" borderId="2" xfId="655" applyBorder="1" applyAlignment="1">
      <alignment horizontal="center"/>
    </xf>
    <xf numFmtId="0" fontId="19" fillId="0" borderId="3" xfId="655"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4" fillId="3" borderId="15" xfId="0" applyFont="1" applyFill="1" applyBorder="1" applyAlignment="1">
      <alignment horizontal="center"/>
    </xf>
    <xf numFmtId="49" fontId="0" fillId="3" borderId="7"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49" fontId="0" fillId="3" borderId="9" xfId="0" applyNumberFormat="1" applyFill="1" applyBorder="1" applyAlignment="1">
      <alignment horizontal="left" vertical="top" wrapText="1"/>
    </xf>
    <xf numFmtId="0" fontId="0" fillId="3" borderId="15" xfId="0" applyFill="1" applyBorder="1" applyAlignment="1">
      <alignment horizontal="center"/>
    </xf>
  </cellXfs>
  <cellStyles count="6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cellStyle name="Normal" xfId="0" builtinId="0"/>
    <cellStyle name="Normal 2" xfId="655" xr:uid="{00000000-0005-0000-0000-00008F020000}"/>
    <cellStyle name="Normal 3" xfId="656" xr:uid="{00000000-0005-0000-0000-00009002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tabSelected="1" topLeftCell="A40" zoomScale="50" zoomScaleNormal="50" workbookViewId="0">
      <selection activeCell="E47" sqref="E47"/>
    </sheetView>
  </sheetViews>
  <sheetFormatPr defaultColWidth="11.25" defaultRowHeight="15.5" x14ac:dyDescent="0.35"/>
  <cols>
    <col min="1" max="1" width="14.75" style="99" customWidth="1"/>
    <col min="2" max="2" width="90.75" customWidth="1"/>
    <col min="3" max="3" width="21.75" style="100" customWidth="1"/>
    <col min="5" max="6" width="15.75" customWidth="1"/>
    <col min="7" max="7" width="9.08203125" customWidth="1"/>
  </cols>
  <sheetData>
    <row r="1" spans="1:3" ht="18.5" x14ac:dyDescent="0.35">
      <c r="A1" s="446" t="s">
        <v>55</v>
      </c>
      <c r="B1" s="446"/>
      <c r="C1" s="446"/>
    </row>
    <row r="2" spans="1:3" ht="17" x14ac:dyDescent="0.35">
      <c r="A2" s="142"/>
      <c r="B2" s="142"/>
      <c r="C2" s="142"/>
    </row>
    <row r="3" spans="1:3" ht="52.9" customHeight="1" x14ac:dyDescent="0.35">
      <c r="A3" s="453" t="s">
        <v>115</v>
      </c>
      <c r="B3" s="453"/>
      <c r="C3" s="453"/>
    </row>
    <row r="4" spans="1:3" ht="34.5" customHeight="1" x14ac:dyDescent="0.35">
      <c r="A4" s="453" t="s">
        <v>116</v>
      </c>
      <c r="B4" s="453"/>
      <c r="C4" s="453"/>
    </row>
    <row r="5" spans="1:3" ht="37.15" customHeight="1" x14ac:dyDescent="0.35">
      <c r="A5" s="453" t="s">
        <v>117</v>
      </c>
      <c r="B5" s="453"/>
      <c r="C5" s="453"/>
    </row>
    <row r="6" spans="1:3" ht="34.5" customHeight="1" x14ac:dyDescent="0.35">
      <c r="A6" s="453" t="s">
        <v>57</v>
      </c>
      <c r="B6" s="453"/>
      <c r="C6" s="453"/>
    </row>
    <row r="7" spans="1:3" ht="51" customHeight="1" x14ac:dyDescent="0.35">
      <c r="A7" s="450" t="s">
        <v>63</v>
      </c>
      <c r="B7" s="451"/>
      <c r="C7" s="452"/>
    </row>
    <row r="8" spans="1:3" ht="74.5" customHeight="1" x14ac:dyDescent="0.35">
      <c r="A8" s="454" t="s">
        <v>347</v>
      </c>
      <c r="B8" s="455"/>
      <c r="C8" s="455"/>
    </row>
    <row r="9" spans="1:3" ht="37.9" customHeight="1" x14ac:dyDescent="0.35">
      <c r="A9" s="453" t="s">
        <v>118</v>
      </c>
      <c r="B9" s="453"/>
      <c r="C9" s="453"/>
    </row>
    <row r="10" spans="1:3" ht="19.149999999999999" customHeight="1" x14ac:dyDescent="0.35">
      <c r="A10" s="454" t="s">
        <v>119</v>
      </c>
      <c r="B10" s="455"/>
      <c r="C10" s="455"/>
    </row>
    <row r="11" spans="1:3" ht="19.149999999999999" customHeight="1" x14ac:dyDescent="0.35">
      <c r="A11" s="456" t="s">
        <v>351</v>
      </c>
      <c r="B11" s="457"/>
      <c r="C11" s="457"/>
    </row>
    <row r="12" spans="1:3" ht="19.149999999999999" customHeight="1" x14ac:dyDescent="0.35">
      <c r="A12" s="456" t="s">
        <v>374</v>
      </c>
      <c r="B12" s="457"/>
      <c r="C12" s="457"/>
    </row>
    <row r="13" spans="1:3" ht="19.149999999999999" customHeight="1" x14ac:dyDescent="0.35">
      <c r="A13" s="456" t="s">
        <v>350</v>
      </c>
      <c r="B13" s="457"/>
      <c r="C13" s="457"/>
    </row>
    <row r="14" spans="1:3" ht="19.149999999999999" customHeight="1" x14ac:dyDescent="0.35">
      <c r="A14" s="456" t="s">
        <v>361</v>
      </c>
      <c r="B14" s="457"/>
      <c r="C14" s="457"/>
    </row>
    <row r="15" spans="1:3" ht="19.149999999999999" customHeight="1" x14ac:dyDescent="0.35">
      <c r="A15" s="456" t="s">
        <v>376</v>
      </c>
      <c r="B15" s="457"/>
      <c r="C15" s="457"/>
    </row>
    <row r="17" spans="1:3" s="143" customFormat="1" ht="18.5" x14ac:dyDescent="0.45">
      <c r="A17" s="442" t="s">
        <v>56</v>
      </c>
      <c r="B17" s="442"/>
      <c r="C17" s="442"/>
    </row>
    <row r="18" spans="1:3" ht="17" x14ac:dyDescent="0.35">
      <c r="A18" s="107"/>
      <c r="B18" s="107"/>
      <c r="C18" s="107"/>
    </row>
    <row r="19" spans="1:3" x14ac:dyDescent="0.35">
      <c r="A19" s="447" t="s">
        <v>61</v>
      </c>
      <c r="B19" s="448"/>
      <c r="C19" s="449"/>
    </row>
    <row r="20" spans="1:3" x14ac:dyDescent="0.35">
      <c r="A20" s="438" t="s">
        <v>120</v>
      </c>
      <c r="B20" s="439"/>
      <c r="C20" s="440"/>
    </row>
    <row r="21" spans="1:3" x14ac:dyDescent="0.35">
      <c r="A21" s="308" t="s">
        <v>121</v>
      </c>
      <c r="B21" s="226"/>
      <c r="C21" s="227"/>
    </row>
    <row r="22" spans="1:3" x14ac:dyDescent="0.35">
      <c r="A22" s="308" t="s">
        <v>122</v>
      </c>
      <c r="B22" s="226"/>
      <c r="C22" s="227"/>
    </row>
    <row r="23" spans="1:3" x14ac:dyDescent="0.35">
      <c r="A23" s="438" t="s">
        <v>249</v>
      </c>
      <c r="B23" s="439"/>
      <c r="C23" s="440"/>
    </row>
    <row r="24" spans="1:3" x14ac:dyDescent="0.35">
      <c r="A24" s="438" t="s">
        <v>123</v>
      </c>
      <c r="B24" s="439"/>
      <c r="C24" s="440"/>
    </row>
    <row r="25" spans="1:3" x14ac:dyDescent="0.35">
      <c r="A25" s="438" t="s">
        <v>124</v>
      </c>
      <c r="B25" s="439"/>
      <c r="C25" s="440"/>
    </row>
    <row r="26" spans="1:3" x14ac:dyDescent="0.35">
      <c r="A26" s="438" t="s">
        <v>125</v>
      </c>
      <c r="B26" s="439"/>
      <c r="C26" s="440"/>
    </row>
    <row r="27" spans="1:3" x14ac:dyDescent="0.35">
      <c r="A27" s="438" t="s">
        <v>126</v>
      </c>
      <c r="B27" s="439"/>
      <c r="C27" s="440"/>
    </row>
    <row r="28" spans="1:3" x14ac:dyDescent="0.35">
      <c r="A28" s="438" t="s">
        <v>127</v>
      </c>
      <c r="B28" s="439"/>
      <c r="C28" s="440"/>
    </row>
    <row r="29" spans="1:3" x14ac:dyDescent="0.35">
      <c r="A29" s="438" t="s">
        <v>128</v>
      </c>
      <c r="B29" s="439"/>
      <c r="C29" s="440"/>
    </row>
    <row r="30" spans="1:3" x14ac:dyDescent="0.35">
      <c r="A30" s="438" t="s">
        <v>129</v>
      </c>
      <c r="B30" s="439"/>
      <c r="C30" s="440"/>
    </row>
    <row r="31" spans="1:3" x14ac:dyDescent="0.35">
      <c r="A31" s="438" t="s">
        <v>130</v>
      </c>
      <c r="B31" s="439"/>
      <c r="C31" s="440"/>
    </row>
    <row r="32" spans="1:3" x14ac:dyDescent="0.35">
      <c r="A32" s="438" t="s">
        <v>293</v>
      </c>
      <c r="B32" s="439"/>
      <c r="C32" s="440"/>
    </row>
    <row r="33" spans="1:3" x14ac:dyDescent="0.35">
      <c r="A33" s="438" t="s">
        <v>294</v>
      </c>
      <c r="B33" s="439"/>
      <c r="C33" s="440"/>
    </row>
    <row r="34" spans="1:3" x14ac:dyDescent="0.35">
      <c r="A34" s="443" t="s">
        <v>295</v>
      </c>
      <c r="B34" s="444"/>
      <c r="C34" s="445"/>
    </row>
    <row r="35" spans="1:3" x14ac:dyDescent="0.35">
      <c r="A35" s="308" t="s">
        <v>344</v>
      </c>
      <c r="B35" s="226"/>
      <c r="C35" s="227"/>
    </row>
    <row r="36" spans="1:3" x14ac:dyDescent="0.35">
      <c r="A36" s="436" t="s">
        <v>345</v>
      </c>
      <c r="B36" s="436"/>
      <c r="C36" s="227"/>
    </row>
    <row r="37" spans="1:3" x14ac:dyDescent="0.35">
      <c r="A37" s="441" t="s">
        <v>346</v>
      </c>
      <c r="B37" s="441"/>
      <c r="C37" s="441"/>
    </row>
    <row r="38" spans="1:3" x14ac:dyDescent="0.35">
      <c r="A38" s="226"/>
      <c r="B38" s="226"/>
      <c r="C38" s="226"/>
    </row>
    <row r="39" spans="1:3" s="144" customFormat="1" ht="18.5" x14ac:dyDescent="0.45">
      <c r="A39" s="442" t="s">
        <v>50</v>
      </c>
      <c r="B39" s="442"/>
      <c r="C39" s="442"/>
    </row>
    <row r="41" spans="1:3" x14ac:dyDescent="0.35">
      <c r="A41" s="105" t="s">
        <v>51</v>
      </c>
      <c r="B41" s="101" t="s">
        <v>52</v>
      </c>
      <c r="C41" s="102" t="s">
        <v>53</v>
      </c>
    </row>
    <row r="42" spans="1:3" x14ac:dyDescent="0.35">
      <c r="A42" s="103">
        <v>1</v>
      </c>
      <c r="B42" s="106" t="s">
        <v>54</v>
      </c>
      <c r="C42" s="104">
        <v>42673</v>
      </c>
    </row>
    <row r="43" spans="1:3" x14ac:dyDescent="0.35">
      <c r="A43" s="103">
        <v>1.1000000000000001</v>
      </c>
      <c r="B43" s="106" t="s">
        <v>251</v>
      </c>
      <c r="C43" s="104">
        <v>42734</v>
      </c>
    </row>
    <row r="44" spans="1:3" ht="46.5" x14ac:dyDescent="0.35">
      <c r="A44" s="103">
        <v>1.2</v>
      </c>
      <c r="B44" s="309" t="s">
        <v>301</v>
      </c>
      <c r="C44" s="104">
        <v>42758</v>
      </c>
    </row>
    <row r="45" spans="1:3" ht="31" x14ac:dyDescent="0.35">
      <c r="A45" s="103">
        <v>1.3</v>
      </c>
      <c r="B45" s="86" t="s">
        <v>316</v>
      </c>
      <c r="C45" s="104">
        <v>42782</v>
      </c>
    </row>
    <row r="46" spans="1:3" ht="31" x14ac:dyDescent="0.35">
      <c r="A46" s="103">
        <v>1.4</v>
      </c>
      <c r="B46" s="86" t="s">
        <v>330</v>
      </c>
      <c r="C46" s="104">
        <v>42881</v>
      </c>
    </row>
    <row r="47" spans="1:3" x14ac:dyDescent="0.35">
      <c r="A47" s="103">
        <v>1.5</v>
      </c>
      <c r="B47" s="86" t="s">
        <v>332</v>
      </c>
      <c r="C47" s="104">
        <v>42972</v>
      </c>
    </row>
    <row r="48" spans="1:3" ht="77.5" x14ac:dyDescent="0.35">
      <c r="A48" s="103">
        <v>1.6</v>
      </c>
      <c r="B48" s="86" t="s">
        <v>348</v>
      </c>
      <c r="C48" s="104">
        <v>43329</v>
      </c>
    </row>
    <row r="49" spans="1:3" ht="77.5" x14ac:dyDescent="0.35">
      <c r="A49" s="103">
        <v>1.7</v>
      </c>
      <c r="B49" s="86" t="s">
        <v>355</v>
      </c>
      <c r="C49" s="104">
        <v>43440</v>
      </c>
    </row>
    <row r="50" spans="1:3" ht="31" x14ac:dyDescent="0.35">
      <c r="A50" s="103">
        <v>1.8</v>
      </c>
      <c r="B50" s="86" t="s">
        <v>363</v>
      </c>
      <c r="C50" s="104">
        <v>43524</v>
      </c>
    </row>
    <row r="51" spans="1:3" ht="46.5" x14ac:dyDescent="0.35">
      <c r="A51" s="103">
        <v>1.9</v>
      </c>
      <c r="B51" s="86" t="s">
        <v>373</v>
      </c>
      <c r="C51" s="104">
        <v>43581</v>
      </c>
    </row>
    <row r="52" spans="1:3" ht="31" x14ac:dyDescent="0.35">
      <c r="A52" s="103">
        <v>2</v>
      </c>
      <c r="B52" s="437" t="s">
        <v>375</v>
      </c>
      <c r="C52" s="104">
        <v>43644</v>
      </c>
    </row>
  </sheetData>
  <sheetProtection algorithmName="SHA-512" hashValue="8q5DDxCO20igFScSd2qORcFQTrPcAzyo0J4FzvINCT769mJ4leFNH7EZ0gtk9Z7ydtGfDK6vrloRaMiszuTXow==" saltValue="t6ugQ9fox6egxcIYLs2JYQ==" spinCount="100000" sheet="1" formatCells="0" formatColumns="0" formatRows="0"/>
  <mergeCells count="31">
    <mergeCell ref="A1:C1"/>
    <mergeCell ref="A19:C19"/>
    <mergeCell ref="A20:C20"/>
    <mergeCell ref="A7:C7"/>
    <mergeCell ref="A9:C9"/>
    <mergeCell ref="A10:C10"/>
    <mergeCell ref="A3:C3"/>
    <mergeCell ref="A4:C4"/>
    <mergeCell ref="A5:C5"/>
    <mergeCell ref="A6:C6"/>
    <mergeCell ref="A8:C8"/>
    <mergeCell ref="A11:C11"/>
    <mergeCell ref="A12:C12"/>
    <mergeCell ref="A13:C13"/>
    <mergeCell ref="A14:C14"/>
    <mergeCell ref="A15:C15"/>
    <mergeCell ref="A32:C32"/>
    <mergeCell ref="A33:C33"/>
    <mergeCell ref="A37:C37"/>
    <mergeCell ref="A39:C39"/>
    <mergeCell ref="A17:C17"/>
    <mergeCell ref="A23:C23"/>
    <mergeCell ref="A24:C24"/>
    <mergeCell ref="A25:C25"/>
    <mergeCell ref="A26:C26"/>
    <mergeCell ref="A27:C27"/>
    <mergeCell ref="A28:C28"/>
    <mergeCell ref="A29:C29"/>
    <mergeCell ref="A30:C30"/>
    <mergeCell ref="A31:C31"/>
    <mergeCell ref="A34:C34"/>
  </mergeCells>
  <hyperlinks>
    <hyperlink ref="A20" location="'Required Test 2'!A1" display="Required Test 2 - Stage 2 Objective 8 Measure 1 and Stage 3 Objective 5 Measure 1: Patient Electronic Access" xr:uid="{00000000-0004-0000-0000-000000000000}"/>
    <hyperlink ref="A23" location="'Required Test 3'!A1" display="Required Test 3 - Stage 2 Objective 6 and Stage 3 Objective Measure 2: Patient Education" xr:uid="{00000000-0004-0000-0000-000001000000}"/>
    <hyperlink ref="A24" location="'Required Test 4'!A1" display="Required Test 4 - Stage 2 Objective 8 Measure 2 and Stage 3 Objective Measure 1: View, Download, and Transmit" xr:uid="{00000000-0004-0000-0000-000002000000}"/>
    <hyperlink ref="A19" location="'Required Test 1'!A1" display="Required Test 1 - Stage 2 Objective 4 and Stage 3 Objective 2: Electronic Prescribing" xr:uid="{00000000-0004-0000-0000-000003000000}"/>
    <hyperlink ref="A27:C27" location="'RT 5 Secure Messaging'!A1" display="Required Test 5 - Stage 2 Objective 9 and Stage 3 Objective 6 Measure 2: Secure Messaging" xr:uid="{00000000-0004-0000-0000-000004000000}"/>
    <hyperlink ref="A20:C20" location="'RT 2a Patient Electronic Access'!A1" display="Required Test 2a - Stage 2 Objective 8 Measure 1 and Stage 3 Objective 5 Measure 1: Patient Electronic Access (certified to (e)(1) and (g)(8) or (g)(9))" xr:uid="{00000000-0004-0000-0000-000005000000}"/>
    <hyperlink ref="A21" location="'RT 2b Patient Electronic Access'!A1" display="Required Test 2b - Stage 2 Objective 8 Measure 1 and Stage 3 Objective 5 Measure 1: Patient Electronic Access (certified to (e)(1))" xr:uid="{00000000-0004-0000-0000-000006000000}"/>
    <hyperlink ref="A25" location="'Required Test 4'!A1" display="Required Test 4 - Stage 2 Objective 8 Measure 2 and Stage 3 Objective Measure 1: View, Download, and Transmit" xr:uid="{00000000-0004-0000-0000-000007000000}"/>
    <hyperlink ref="A26" location="'Required Test 4'!A1" display="Required Test 4 - Stage 2 Objective 8 Measure 2 and Stage 3 Objective Measure 1: View, Download, and Transmit" xr:uid="{00000000-0004-0000-0000-000008000000}"/>
    <hyperlink ref="A24:C24" location="'RT 4a VDT'!A1" display="Required Test 4a - Stage 2 Objective 8 Measure 2 and Stage 3 Objective 6 Measure 1: View, Download, and Transmit (certified to (e)(1) and (g)(8) or (g)(9))" xr:uid="{00000000-0004-0000-0000-000009000000}"/>
    <hyperlink ref="A25:C25" location="'RT 4b VDT'!A1" display="Required Test 4b - Stage 2 Objective 8 Measure 2 and Stage 3 Objective 6 Measure 1: View, Download, and Transmit (certified to (e)(1))" xr:uid="{00000000-0004-0000-0000-00000A000000}"/>
    <hyperlink ref="A26:C26" location="'RT 4c VDT'!A1" display="Required Test 4c - Stage 2 Objective 8 Measure 2 and Stage 3 Objective 6 Measure 1: View, Download, and Transmit (certified to (g)(8) or (g)(9))" xr:uid="{00000000-0004-0000-0000-00000B000000}"/>
    <hyperlink ref="A28:C28" location="'RT 6 PGHD'!A1" display="Required Test 6 - Stage 3 Objective 6 Measure 3: Patient Generated Health Data" xr:uid="{00000000-0004-0000-0000-00000C000000}"/>
    <hyperlink ref="A29:C29" location="'RT 7 TOC'!A1" display="Required Test 7 - Stage 2 Objective 5 and Stage 3 Objective 7 Measure 1: Transitions of Care" xr:uid="{00000000-0004-0000-0000-00000D000000}"/>
    <hyperlink ref="A30:C30" location="'RT 8 Receive Incorporate'!A1" display="Required Test 8 - Stage 3 Objective 7 Measure 2: Receive and Incorporate" xr:uid="{00000000-0004-0000-0000-00000E000000}"/>
    <hyperlink ref="A31:C31" location="'RT 9 Med Reconciliation'!A1" display="Required Test 9 - Stage 2 Objective 7 and Stage 3 Objective 7 Measure 3: Clinical Information Reconciliation" xr:uid="{00000000-0004-0000-0000-00000F000000}"/>
    <hyperlink ref="A19:C19" location="'RT 1 eRx'!A1" display="Required Test 1 - Stage 2 Objective 4 and Stage 3 Objective 2: Electronic Prescribing" xr:uid="{00000000-0004-0000-0000-000010000000}"/>
    <hyperlink ref="A22" location="'RT 2c Patient Electronic Access'!A1" display="Required Test 2c - Stage 2 Objective 8 Measure 1 and Stage 3 Objective 5 Measure 1: Patient Electronic Access (certified to (g)(8) or (g)(9))" xr:uid="{00000000-0004-0000-0000-000011000000}"/>
    <hyperlink ref="A23:C23" location="'RT 3 Patient Education'!A1" display="Required Test 3 - Stage 2 Objective 6 and Stage 3 Objective 5 Measure 2: Patient Education" xr:uid="{00000000-0004-0000-0000-000012000000}"/>
    <hyperlink ref="A32" location="'Required Test 10'!A1" display="Required Test 10 -Stage 2 Objective 3 Measure 1 and Stage 3 Objective 4 Measure 1: CPOE Medications" xr:uid="{00000000-0004-0000-0000-000013000000}"/>
    <hyperlink ref="A33" location="'Required Test 11'!A1" display="Required Test 11 - Stage 2 Objective 3 Measure 2 and Stage 3 Objective 4 Measure 2: CPOE Laboratory" xr:uid="{00000000-0004-0000-0000-000014000000}"/>
    <hyperlink ref="A32:C32" location="'RT 10 CPOE Meds'!A1" display="Required Test 10 -Stage 2 Objective 3 Measure 1 and Stage 3 Objective 4 Measure 1: CPOE Medications" xr:uid="{00000000-0004-0000-0000-000015000000}"/>
    <hyperlink ref="A33:C33" location="'RT 11 CPOE Labs'!A1" display="Required Test 11 - Stage 2 Objective 3 Measure 2 and Stage 3 Objective 4 Measure 2: CPOE Laboratory" xr:uid="{00000000-0004-0000-0000-000016000000}"/>
    <hyperlink ref="A34" location="'Required Test 12'!A1" display="Required Test 12 - Stage 2 Objective 3 Measure 3 and Stage 3 Objective 4 Measure 3: CPOE Diagnostic Imaging" xr:uid="{00000000-0004-0000-0000-000017000000}"/>
    <hyperlink ref="A34:C34" location="'RT 12 CPOE Rads'!A1" display="Required Test 12 - Stage 2 Objective 3 Measure 3 and Stage 3 Objective 4 Measure 3: CPOE Diagnostic Imaging" xr:uid="{00000000-0004-0000-0000-000018000000}"/>
    <hyperlink ref="A37" location="'Required Test 12'!A1" display="Required Test 12 - Stage 2 Objective 3 Measure 3 and Stage 3 Objective 4 Measure 3: CPOE Diagnostic Imaging" xr:uid="{00000000-0004-0000-0000-000019000000}"/>
    <hyperlink ref="A35" location="'RT 13 Query PDMP'!A1" display="Required Test 13 - Stage 3 Objective Query of Prescription Drug Monitoring Program (PDMP)" xr:uid="{00000000-0004-0000-0000-00001A000000}"/>
    <hyperlink ref="A35:B35" location="'RT 13 Query PDMP'!A1" display="Required Test 13 - Stage 3 Objective Query of Prescription Drug Monitoring Program (PDMP)" xr:uid="{00000000-0004-0000-0000-00001B000000}"/>
    <hyperlink ref="A37:C37" location="'RT15 Receive &amp; Reconcile'!A1" display="Required Test 15 - Stage 3 Objective Support Electronic Referral Loops by Receiving and Incorporating Health Information" xr:uid="{00000000-0004-0000-0000-00001C000000}"/>
    <hyperlink ref="A36:C36" location="'RT14 Verify Opioid Plan'!A1" display="Required Test 14 - Stage 3 Objective Verify Opioid Treatment Agreement" xr:uid="{00000000-0004-0000-0000-00001D000000}"/>
  </hyperlinks>
  <pageMargins left="0.75" right="0.75" top="1" bottom="1"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6"/>
  <sheetViews>
    <sheetView zoomScale="75" zoomScaleNormal="75" workbookViewId="0">
      <selection activeCell="K15" sqref="H15:K15"/>
    </sheetView>
  </sheetViews>
  <sheetFormatPr defaultColWidth="11.25" defaultRowHeight="15.5" x14ac:dyDescent="0.35"/>
  <cols>
    <col min="1" max="1" width="5.75" style="2" customWidth="1"/>
    <col min="2" max="3" width="16.25" customWidth="1"/>
    <col min="4" max="4" width="16.25" style="2" customWidth="1"/>
    <col min="5" max="5" width="5.75" customWidth="1"/>
    <col min="6" max="6" width="0.75" customWidth="1"/>
    <col min="7" max="7" width="22.25" customWidth="1"/>
    <col min="8" max="8" width="47.25" customWidth="1"/>
    <col min="9" max="9" width="0.75" customWidth="1"/>
    <col min="10" max="10" width="13.75" customWidth="1"/>
    <col min="11" max="12" width="11.25" customWidth="1"/>
    <col min="13" max="13" width="1.75" customWidth="1"/>
  </cols>
  <sheetData>
    <row r="1" spans="1:12" s="112" customFormat="1" ht="18.5" x14ac:dyDescent="0.35">
      <c r="A1" s="55" t="s">
        <v>222</v>
      </c>
      <c r="D1" s="113"/>
    </row>
    <row r="2" spans="1:12" s="1" customFormat="1" x14ac:dyDescent="0.35">
      <c r="A2" s="41"/>
      <c r="D2" s="41"/>
    </row>
    <row r="3" spans="1:12" s="1" customFormat="1" x14ac:dyDescent="0.35">
      <c r="B3" s="551" t="s">
        <v>143</v>
      </c>
      <c r="C3" s="552"/>
      <c r="D3" s="552"/>
      <c r="E3" s="553"/>
      <c r="F3" s="164"/>
      <c r="G3" s="477" t="s">
        <v>76</v>
      </c>
      <c r="H3" s="477"/>
      <c r="I3"/>
    </row>
    <row r="4" spans="1:12" x14ac:dyDescent="0.35">
      <c r="B4" s="536" t="s">
        <v>144</v>
      </c>
      <c r="C4" s="537"/>
      <c r="D4" s="537"/>
      <c r="E4" s="538"/>
      <c r="F4" s="164"/>
      <c r="G4" s="478" t="s">
        <v>77</v>
      </c>
      <c r="H4" s="478"/>
    </row>
    <row r="5" spans="1:12" ht="151.5" customHeight="1" x14ac:dyDescent="0.35">
      <c r="B5" s="480" t="s">
        <v>145</v>
      </c>
      <c r="C5" s="481"/>
      <c r="D5" s="481"/>
      <c r="E5" s="482"/>
      <c r="F5" s="229"/>
      <c r="G5" s="479" t="s">
        <v>112</v>
      </c>
      <c r="H5" s="479"/>
      <c r="I5" s="19"/>
    </row>
    <row r="6" spans="1:12" ht="117" customHeight="1" x14ac:dyDescent="0.35">
      <c r="B6" s="480" t="s">
        <v>146</v>
      </c>
      <c r="C6" s="481"/>
      <c r="D6" s="481"/>
      <c r="E6" s="482"/>
      <c r="F6" s="229"/>
      <c r="G6" s="554"/>
      <c r="H6" s="554"/>
      <c r="I6" s="19"/>
    </row>
    <row r="8" spans="1:12" x14ac:dyDescent="0.35">
      <c r="A8" s="557" t="s">
        <v>45</v>
      </c>
      <c r="B8" s="558"/>
      <c r="C8" s="558"/>
      <c r="D8" s="558"/>
      <c r="E8" s="558"/>
      <c r="F8" s="558"/>
      <c r="G8" s="558"/>
      <c r="H8" s="558"/>
      <c r="I8" s="558"/>
      <c r="J8" s="558"/>
      <c r="K8" s="559"/>
    </row>
    <row r="9" spans="1:12" ht="15.65" customHeight="1" x14ac:dyDescent="0.35">
      <c r="A9" s="489" t="s">
        <v>46</v>
      </c>
      <c r="B9" s="490"/>
      <c r="C9" s="490"/>
      <c r="D9" s="490"/>
      <c r="E9" s="490"/>
      <c r="F9" s="490"/>
      <c r="G9" s="490"/>
      <c r="H9" s="490"/>
      <c r="I9" s="490"/>
      <c r="J9" s="490"/>
      <c r="K9" s="491"/>
    </row>
    <row r="10" spans="1:12" s="35" customFormat="1" ht="69" customHeight="1" x14ac:dyDescent="0.35">
      <c r="A10" s="489" t="s">
        <v>329</v>
      </c>
      <c r="B10" s="490"/>
      <c r="C10" s="490"/>
      <c r="D10" s="490"/>
      <c r="E10" s="490"/>
      <c r="F10" s="490"/>
      <c r="G10" s="490"/>
      <c r="H10" s="490"/>
      <c r="I10" s="490"/>
      <c r="J10" s="490"/>
      <c r="K10" s="491"/>
    </row>
    <row r="11" spans="1:12" s="35" customFormat="1" ht="65.25" customHeight="1" x14ac:dyDescent="0.35">
      <c r="A11" s="489" t="s">
        <v>309</v>
      </c>
      <c r="B11" s="490"/>
      <c r="C11" s="490"/>
      <c r="D11" s="490"/>
      <c r="E11" s="490"/>
      <c r="F11" s="490"/>
      <c r="G11" s="490"/>
      <c r="H11" s="490"/>
      <c r="I11" s="490"/>
      <c r="J11" s="490"/>
      <c r="K11" s="491"/>
    </row>
    <row r="12" spans="1:12" s="35" customFormat="1" ht="64.900000000000006" customHeight="1" x14ac:dyDescent="0.35">
      <c r="A12" s="489" t="s">
        <v>312</v>
      </c>
      <c r="B12" s="490"/>
      <c r="C12" s="490"/>
      <c r="D12" s="490"/>
      <c r="E12" s="490"/>
      <c r="F12" s="490"/>
      <c r="G12" s="490"/>
      <c r="H12" s="490"/>
      <c r="I12" s="490"/>
      <c r="J12" s="490"/>
      <c r="K12" s="491"/>
    </row>
    <row r="13" spans="1:12" s="35" customFormat="1" ht="18" customHeight="1" x14ac:dyDescent="0.35">
      <c r="A13" s="489" t="s">
        <v>313</v>
      </c>
      <c r="B13" s="490"/>
      <c r="C13" s="490"/>
      <c r="D13" s="490"/>
      <c r="E13" s="490"/>
      <c r="F13" s="490"/>
      <c r="G13" s="490"/>
      <c r="H13" s="490"/>
      <c r="I13" s="490"/>
      <c r="J13" s="490"/>
      <c r="K13" s="491"/>
    </row>
    <row r="14" spans="1:12" ht="18.75" customHeight="1" x14ac:dyDescent="0.35">
      <c r="A14" s="513" t="s">
        <v>314</v>
      </c>
      <c r="B14" s="514"/>
      <c r="C14" s="514"/>
      <c r="D14" s="514"/>
      <c r="E14" s="514"/>
      <c r="F14" s="514"/>
      <c r="G14" s="514"/>
      <c r="H14" s="514"/>
      <c r="I14" s="514"/>
      <c r="J14" s="514"/>
      <c r="K14" s="515"/>
    </row>
    <row r="15" spans="1:12" x14ac:dyDescent="0.35">
      <c r="A15" s="110"/>
      <c r="B15" s="35"/>
      <c r="C15" s="35"/>
      <c r="D15" s="35"/>
      <c r="E15" s="35"/>
      <c r="F15" s="35"/>
      <c r="G15" s="35"/>
      <c r="H15" s="35"/>
      <c r="I15" s="35"/>
    </row>
    <row r="16" spans="1:12" ht="33.65" customHeight="1" x14ac:dyDescent="0.35">
      <c r="A16" s="542" t="s">
        <v>66</v>
      </c>
      <c r="B16" s="543"/>
      <c r="C16" s="543"/>
      <c r="D16" s="543"/>
      <c r="E16" s="544"/>
      <c r="F16" s="93"/>
      <c r="G16" s="460" t="s">
        <v>219</v>
      </c>
      <c r="H16" s="461"/>
      <c r="I16" s="93"/>
      <c r="J16" s="475" t="s">
        <v>64</v>
      </c>
      <c r="K16" s="475"/>
      <c r="L16" s="556"/>
    </row>
    <row r="17" spans="1:12" ht="47.5" customHeight="1" x14ac:dyDescent="0.35">
      <c r="A17" s="545"/>
      <c r="B17" s="546"/>
      <c r="C17" s="546"/>
      <c r="D17" s="546"/>
      <c r="E17" s="547"/>
      <c r="F17" s="91"/>
      <c r="G17" s="465"/>
      <c r="H17" s="466"/>
      <c r="I17" s="91"/>
      <c r="J17" s="510" t="s">
        <v>187</v>
      </c>
      <c r="K17" s="511"/>
      <c r="L17" s="512"/>
    </row>
    <row r="18" spans="1:12" s="19" customFormat="1" ht="46.5" x14ac:dyDescent="0.35">
      <c r="A18" s="131" t="s">
        <v>2</v>
      </c>
      <c r="B18" s="14" t="s">
        <v>3</v>
      </c>
      <c r="C18" s="14" t="s">
        <v>4</v>
      </c>
      <c r="D18" s="64" t="s">
        <v>5</v>
      </c>
      <c r="E18" s="14" t="s">
        <v>6</v>
      </c>
      <c r="F18" s="90"/>
      <c r="G18" s="17" t="s">
        <v>218</v>
      </c>
      <c r="H18" s="14" t="s">
        <v>220</v>
      </c>
      <c r="I18" s="90"/>
      <c r="J18" s="17" t="s">
        <v>7</v>
      </c>
      <c r="K18" s="14" t="s">
        <v>20</v>
      </c>
      <c r="L18" s="16" t="s">
        <v>21</v>
      </c>
    </row>
    <row r="19" spans="1:12" x14ac:dyDescent="0.35">
      <c r="A19" s="75">
        <v>1.1000000000000001</v>
      </c>
      <c r="B19" s="21" t="s">
        <v>152</v>
      </c>
      <c r="C19" s="21" t="s">
        <v>153</v>
      </c>
      <c r="D19" s="63">
        <v>36648</v>
      </c>
      <c r="E19" s="21" t="s">
        <v>8</v>
      </c>
      <c r="F19" s="91"/>
      <c r="G19" s="21" t="s">
        <v>182</v>
      </c>
      <c r="H19" s="83" t="s">
        <v>25</v>
      </c>
      <c r="I19" s="91"/>
      <c r="J19" s="20">
        <v>1</v>
      </c>
      <c r="K19" s="23">
        <v>0</v>
      </c>
      <c r="L19" s="69">
        <v>0</v>
      </c>
    </row>
    <row r="20" spans="1:12" x14ac:dyDescent="0.35">
      <c r="A20" s="75">
        <v>1.2</v>
      </c>
      <c r="B20" t="s">
        <v>154</v>
      </c>
      <c r="C20" t="s">
        <v>155</v>
      </c>
      <c r="D20" s="56">
        <v>23114</v>
      </c>
      <c r="E20" t="s">
        <v>8</v>
      </c>
      <c r="F20" s="91"/>
      <c r="G20" s="26" t="s">
        <v>182</v>
      </c>
      <c r="H20" s="27" t="s">
        <v>25</v>
      </c>
      <c r="I20" s="91"/>
      <c r="J20" s="24">
        <v>1</v>
      </c>
      <c r="K20" s="27">
        <v>0</v>
      </c>
      <c r="L20" s="70">
        <v>0</v>
      </c>
    </row>
    <row r="21" spans="1:12" x14ac:dyDescent="0.35">
      <c r="A21" s="166">
        <v>1.3</v>
      </c>
      <c r="B21" t="s">
        <v>156</v>
      </c>
      <c r="C21" t="s">
        <v>157</v>
      </c>
      <c r="D21" s="56">
        <v>34625</v>
      </c>
      <c r="E21" t="s">
        <v>8</v>
      </c>
      <c r="F21" s="91"/>
      <c r="G21" s="26" t="s">
        <v>182</v>
      </c>
      <c r="H21" s="27" t="s">
        <v>25</v>
      </c>
      <c r="I21" s="91"/>
      <c r="J21" s="24">
        <v>1</v>
      </c>
      <c r="K21" s="27">
        <v>0</v>
      </c>
      <c r="L21" s="70">
        <v>0</v>
      </c>
    </row>
    <row r="22" spans="1:12" x14ac:dyDescent="0.35">
      <c r="A22" s="166">
        <v>1.4</v>
      </c>
      <c r="B22" t="s">
        <v>158</v>
      </c>
      <c r="C22" t="s">
        <v>159</v>
      </c>
      <c r="D22" s="56">
        <v>30057</v>
      </c>
      <c r="E22" t="s">
        <v>10</v>
      </c>
      <c r="F22" s="91"/>
      <c r="G22" s="26" t="s">
        <v>182</v>
      </c>
      <c r="H22" s="27" t="s">
        <v>24</v>
      </c>
      <c r="I22" s="91"/>
      <c r="J22" s="24">
        <v>1</v>
      </c>
      <c r="K22" s="27">
        <v>1</v>
      </c>
      <c r="L22" s="70">
        <v>1</v>
      </c>
    </row>
    <row r="23" spans="1:12" x14ac:dyDescent="0.35">
      <c r="A23" s="76">
        <v>1.5</v>
      </c>
      <c r="B23" s="36" t="s">
        <v>160</v>
      </c>
      <c r="C23" s="36" t="s">
        <v>161</v>
      </c>
      <c r="D23" s="57">
        <v>24976</v>
      </c>
      <c r="E23" s="28" t="s">
        <v>8</v>
      </c>
      <c r="F23" s="91"/>
      <c r="G23" s="30" t="s">
        <v>182</v>
      </c>
      <c r="H23" s="31" t="s">
        <v>24</v>
      </c>
      <c r="I23" s="91"/>
      <c r="J23" s="37">
        <v>1</v>
      </c>
      <c r="K23" s="31">
        <v>1</v>
      </c>
      <c r="L23" s="71">
        <v>1</v>
      </c>
    </row>
    <row r="24" spans="1:12" x14ac:dyDescent="0.35">
      <c r="D24" s="56"/>
      <c r="F24" s="8"/>
      <c r="H24" s="289" t="s">
        <v>177</v>
      </c>
      <c r="I24" s="8"/>
      <c r="J24" s="243">
        <f>SUM(J19:J23)</f>
        <v>5</v>
      </c>
      <c r="K24" s="243">
        <f>SUM(K19:K23)</f>
        <v>2</v>
      </c>
      <c r="L24" s="243">
        <f>SUM(L19:L23)</f>
        <v>2</v>
      </c>
    </row>
    <row r="25" spans="1:12" x14ac:dyDescent="0.35">
      <c r="D25" s="56"/>
    </row>
    <row r="26" spans="1:12" ht="34.15" customHeight="1" x14ac:dyDescent="0.35">
      <c r="A26" s="32" t="s">
        <v>12</v>
      </c>
      <c r="B26" s="5"/>
      <c r="C26" s="5"/>
      <c r="D26" s="58"/>
      <c r="E26" s="5"/>
      <c r="F26" s="93"/>
      <c r="G26" s="460" t="s">
        <v>219</v>
      </c>
      <c r="H26" s="461"/>
      <c r="I26" s="93"/>
      <c r="J26" s="466" t="s">
        <v>64</v>
      </c>
      <c r="K26" s="466"/>
      <c r="L26" s="470"/>
    </row>
    <row r="27" spans="1:12" ht="49.15" customHeight="1" x14ac:dyDescent="0.35">
      <c r="A27" s="33" t="s">
        <v>13</v>
      </c>
      <c r="B27" s="9"/>
      <c r="C27" s="9"/>
      <c r="D27" s="59"/>
      <c r="E27" s="9"/>
      <c r="F27" s="91"/>
      <c r="G27" s="465"/>
      <c r="H27" s="466"/>
      <c r="I27" s="91"/>
      <c r="J27" s="510" t="s">
        <v>187</v>
      </c>
      <c r="K27" s="511"/>
      <c r="L27" s="512"/>
    </row>
    <row r="28" spans="1:12" s="19" customFormat="1" ht="46.5" x14ac:dyDescent="0.35">
      <c r="A28" s="131" t="s">
        <v>2</v>
      </c>
      <c r="B28" s="14" t="s">
        <v>3</v>
      </c>
      <c r="C28" s="14" t="s">
        <v>4</v>
      </c>
      <c r="D28" s="60" t="s">
        <v>5</v>
      </c>
      <c r="E28" s="16" t="s">
        <v>6</v>
      </c>
      <c r="F28" s="90"/>
      <c r="G28" s="17" t="s">
        <v>218</v>
      </c>
      <c r="H28" s="14" t="s">
        <v>220</v>
      </c>
      <c r="I28" s="90"/>
      <c r="J28" s="17" t="s">
        <v>7</v>
      </c>
      <c r="K28" s="14" t="s">
        <v>20</v>
      </c>
      <c r="L28" s="16" t="s">
        <v>21</v>
      </c>
    </row>
    <row r="29" spans="1:12" s="19" customFormat="1" x14ac:dyDescent="0.35">
      <c r="A29" s="141">
        <v>2.1</v>
      </c>
      <c r="B29" s="21" t="s">
        <v>152</v>
      </c>
      <c r="C29" s="21" t="s">
        <v>153</v>
      </c>
      <c r="D29" s="63">
        <v>36648</v>
      </c>
      <c r="E29" s="21" t="s">
        <v>8</v>
      </c>
      <c r="F29" s="90"/>
      <c r="G29" s="43" t="s">
        <v>186</v>
      </c>
      <c r="H29" s="83" t="s">
        <v>24</v>
      </c>
      <c r="I29" s="90"/>
      <c r="J29" s="80">
        <v>0</v>
      </c>
      <c r="K29" s="83">
        <v>1</v>
      </c>
      <c r="L29" s="82">
        <v>1</v>
      </c>
    </row>
    <row r="30" spans="1:12" s="19" customFormat="1" x14ac:dyDescent="0.35">
      <c r="A30" s="136">
        <v>2.2000000000000002</v>
      </c>
      <c r="B30" t="s">
        <v>154</v>
      </c>
      <c r="C30" t="s">
        <v>155</v>
      </c>
      <c r="D30" s="56">
        <v>23114</v>
      </c>
      <c r="E30" s="25" t="s">
        <v>8</v>
      </c>
      <c r="F30" s="116"/>
      <c r="G30" s="84" t="s">
        <v>186</v>
      </c>
      <c r="H30" s="83" t="s">
        <v>24</v>
      </c>
      <c r="I30" s="90"/>
      <c r="J30" s="80">
        <v>0</v>
      </c>
      <c r="K30" s="83">
        <v>1</v>
      </c>
      <c r="L30" s="82">
        <v>1</v>
      </c>
    </row>
    <row r="31" spans="1:12" s="19" customFormat="1" x14ac:dyDescent="0.35">
      <c r="A31" s="209">
        <v>2.2999999999999998</v>
      </c>
      <c r="B31" s="36" t="s">
        <v>156</v>
      </c>
      <c r="C31" s="36" t="s">
        <v>157</v>
      </c>
      <c r="D31" s="57">
        <v>34625</v>
      </c>
      <c r="E31" s="28" t="s">
        <v>8</v>
      </c>
      <c r="F31" s="116"/>
      <c r="G31" s="45" t="s">
        <v>186</v>
      </c>
      <c r="H31" s="285" t="s">
        <v>24</v>
      </c>
      <c r="I31" s="90"/>
      <c r="J31" s="162">
        <v>0</v>
      </c>
      <c r="K31" s="163">
        <v>1</v>
      </c>
      <c r="L31" s="85">
        <v>1</v>
      </c>
    </row>
    <row r="32" spans="1:12" s="19" customFormat="1" x14ac:dyDescent="0.35">
      <c r="A32" s="136"/>
      <c r="B32"/>
      <c r="C32"/>
      <c r="D32" s="56"/>
      <c r="E32"/>
      <c r="F32" s="116"/>
      <c r="H32" s="268" t="s">
        <v>178</v>
      </c>
      <c r="I32" s="116"/>
      <c r="J32" s="250">
        <f>SUM(J24,J29,J30,J31)</f>
        <v>5</v>
      </c>
      <c r="K32" s="250">
        <f>SUM(K24,K29,K30,K31)</f>
        <v>5</v>
      </c>
      <c r="L32" s="250">
        <f>SUM(L24,L29,L30,L31)</f>
        <v>5</v>
      </c>
    </row>
    <row r="33" spans="1:13" x14ac:dyDescent="0.35">
      <c r="D33" s="56"/>
    </row>
    <row r="34" spans="1:13" ht="35.5" customHeight="1" x14ac:dyDescent="0.35">
      <c r="A34" s="32" t="s">
        <v>15</v>
      </c>
      <c r="B34" s="5"/>
      <c r="C34" s="5"/>
      <c r="D34" s="58"/>
      <c r="E34" s="5"/>
      <c r="F34" s="93"/>
      <c r="G34" s="460" t="s">
        <v>219</v>
      </c>
      <c r="H34" s="461"/>
      <c r="I34" s="93"/>
      <c r="J34" s="466" t="s">
        <v>64</v>
      </c>
      <c r="K34" s="466"/>
      <c r="L34" s="470"/>
    </row>
    <row r="35" spans="1:13" ht="33.65" customHeight="1" x14ac:dyDescent="0.35">
      <c r="A35" s="467" t="s">
        <v>16</v>
      </c>
      <c r="B35" s="468"/>
      <c r="C35" s="468"/>
      <c r="D35" s="468"/>
      <c r="E35" s="469"/>
      <c r="F35" s="91"/>
      <c r="G35" s="465"/>
      <c r="H35" s="466"/>
      <c r="I35" s="91"/>
      <c r="J35" s="510" t="s">
        <v>187</v>
      </c>
      <c r="K35" s="511"/>
      <c r="L35" s="512"/>
    </row>
    <row r="36" spans="1:13" s="19" customFormat="1" ht="46.5" x14ac:dyDescent="0.35">
      <c r="A36" s="131" t="s">
        <v>2</v>
      </c>
      <c r="B36" s="14" t="s">
        <v>3</v>
      </c>
      <c r="C36" s="14" t="s">
        <v>4</v>
      </c>
      <c r="D36" s="60" t="s">
        <v>5</v>
      </c>
      <c r="E36" s="16" t="s">
        <v>6</v>
      </c>
      <c r="F36" s="90"/>
      <c r="G36" s="17" t="s">
        <v>218</v>
      </c>
      <c r="H36" s="14" t="s">
        <v>220</v>
      </c>
      <c r="I36" s="90"/>
      <c r="J36" s="17" t="s">
        <v>7</v>
      </c>
      <c r="K36" s="14" t="s">
        <v>20</v>
      </c>
      <c r="L36" s="16" t="s">
        <v>21</v>
      </c>
    </row>
    <row r="37" spans="1:13" s="48" customFormat="1" ht="34.15" customHeight="1" x14ac:dyDescent="0.35">
      <c r="A37" s="75">
        <v>3.1</v>
      </c>
      <c r="B37" t="s">
        <v>165</v>
      </c>
      <c r="C37" t="s">
        <v>166</v>
      </c>
      <c r="D37" s="56">
        <v>24585</v>
      </c>
      <c r="E37" t="s">
        <v>10</v>
      </c>
      <c r="F37" s="90"/>
      <c r="G37" s="47" t="s">
        <v>182</v>
      </c>
      <c r="H37" s="151" t="s">
        <v>24</v>
      </c>
      <c r="I37" s="90"/>
      <c r="J37" s="20">
        <v>1</v>
      </c>
      <c r="K37" s="23">
        <v>1</v>
      </c>
      <c r="L37" s="189">
        <v>1</v>
      </c>
      <c r="M37"/>
    </row>
    <row r="38" spans="1:13" x14ac:dyDescent="0.35">
      <c r="A38" s="75">
        <v>3.2</v>
      </c>
      <c r="B38" t="s">
        <v>167</v>
      </c>
      <c r="C38" t="s">
        <v>168</v>
      </c>
      <c r="D38" s="56">
        <v>26567</v>
      </c>
      <c r="E38" s="25" t="s">
        <v>10</v>
      </c>
      <c r="F38" s="90"/>
      <c r="G38" s="230" t="s">
        <v>182</v>
      </c>
      <c r="H38" s="27" t="s">
        <v>24</v>
      </c>
      <c r="I38" s="90"/>
      <c r="J38" s="24">
        <v>1</v>
      </c>
      <c r="K38" s="27">
        <v>1</v>
      </c>
      <c r="L38" s="70">
        <v>1</v>
      </c>
    </row>
    <row r="39" spans="1:13" x14ac:dyDescent="0.35">
      <c r="A39" s="75">
        <v>3.3</v>
      </c>
      <c r="B39" t="s">
        <v>169</v>
      </c>
      <c r="C39" t="s">
        <v>170</v>
      </c>
      <c r="D39" s="56">
        <v>30524</v>
      </c>
      <c r="E39" s="25" t="s">
        <v>8</v>
      </c>
      <c r="F39" s="90"/>
      <c r="G39" s="230" t="s">
        <v>182</v>
      </c>
      <c r="H39" s="27" t="s">
        <v>24</v>
      </c>
      <c r="I39" s="90"/>
      <c r="J39" s="24">
        <v>1</v>
      </c>
      <c r="K39" s="27">
        <v>1</v>
      </c>
      <c r="L39" s="70">
        <v>1</v>
      </c>
    </row>
    <row r="40" spans="1:13" s="35" customFormat="1" x14ac:dyDescent="0.35">
      <c r="A40" s="432">
        <v>3.4</v>
      </c>
      <c r="B40" s="205"/>
      <c r="C40" s="205"/>
      <c r="D40" s="225"/>
      <c r="E40" s="206"/>
      <c r="F40" s="132"/>
      <c r="G40" s="280"/>
      <c r="H40" s="283"/>
      <c r="I40" s="132"/>
      <c r="J40" s="251"/>
      <c r="K40" s="218"/>
      <c r="L40" s="252"/>
      <c r="M40" s="19"/>
    </row>
    <row r="41" spans="1:13" s="35" customFormat="1" x14ac:dyDescent="0.35">
      <c r="A41" s="2"/>
      <c r="B41"/>
      <c r="C41"/>
      <c r="D41" s="56"/>
      <c r="E41"/>
      <c r="F41" s="19"/>
      <c r="H41" s="290" t="s">
        <v>179</v>
      </c>
      <c r="I41" s="19"/>
      <c r="J41" s="250">
        <f>SUM(J32,J37,J38,J39)</f>
        <v>8</v>
      </c>
      <c r="K41" s="250">
        <f>SUM(K32,K37,K38,K39)</f>
        <v>8</v>
      </c>
      <c r="L41" s="250">
        <f>SUM(L32,L37,L38,L39)</f>
        <v>8</v>
      </c>
      <c r="M41" s="19"/>
    </row>
    <row r="42" spans="1:13" x14ac:dyDescent="0.35">
      <c r="D42" s="56"/>
    </row>
    <row r="43" spans="1:13" ht="29.5" customHeight="1" x14ac:dyDescent="0.35">
      <c r="A43" s="32" t="s">
        <v>17</v>
      </c>
      <c r="B43" s="5"/>
      <c r="C43" s="5"/>
      <c r="D43" s="58"/>
      <c r="E43" s="5"/>
      <c r="F43" s="93"/>
      <c r="G43" s="460" t="s">
        <v>219</v>
      </c>
      <c r="H43" s="461"/>
      <c r="I43" s="93"/>
      <c r="J43" s="466" t="s">
        <v>64</v>
      </c>
      <c r="K43" s="466"/>
      <c r="L43" s="470"/>
    </row>
    <row r="44" spans="1:13" ht="30.65" customHeight="1" x14ac:dyDescent="0.35">
      <c r="A44" s="33" t="s">
        <v>22</v>
      </c>
      <c r="B44" s="9"/>
      <c r="C44" s="9"/>
      <c r="D44" s="59"/>
      <c r="E44" s="9"/>
      <c r="F44" s="91"/>
      <c r="G44" s="465"/>
      <c r="H44" s="466"/>
      <c r="I44" s="91"/>
      <c r="J44" s="510" t="s">
        <v>187</v>
      </c>
      <c r="K44" s="511"/>
      <c r="L44" s="512"/>
    </row>
    <row r="45" spans="1:13" s="19" customFormat="1" ht="46.5" x14ac:dyDescent="0.35">
      <c r="A45" s="131" t="s">
        <v>2</v>
      </c>
      <c r="B45" s="14" t="s">
        <v>3</v>
      </c>
      <c r="C45" s="14" t="s">
        <v>4</v>
      </c>
      <c r="D45" s="60" t="s">
        <v>5</v>
      </c>
      <c r="E45" s="16" t="s">
        <v>6</v>
      </c>
      <c r="F45" s="90"/>
      <c r="G45" s="17" t="s">
        <v>218</v>
      </c>
      <c r="H45" s="14" t="s">
        <v>220</v>
      </c>
      <c r="I45" s="90"/>
      <c r="J45" s="17" t="s">
        <v>7</v>
      </c>
      <c r="K45" s="14" t="s">
        <v>20</v>
      </c>
      <c r="L45" s="16" t="s">
        <v>21</v>
      </c>
    </row>
    <row r="46" spans="1:13" x14ac:dyDescent="0.35">
      <c r="A46" s="73">
        <v>4.0999999999999996</v>
      </c>
      <c r="B46" t="s">
        <v>171</v>
      </c>
      <c r="C46" t="s">
        <v>170</v>
      </c>
      <c r="D46" s="56">
        <v>37066</v>
      </c>
      <c r="E46" t="s">
        <v>8</v>
      </c>
      <c r="F46" s="91"/>
      <c r="G46" t="s">
        <v>182</v>
      </c>
      <c r="H46" s="23" t="s">
        <v>25</v>
      </c>
      <c r="I46" s="91"/>
      <c r="J46" s="20">
        <v>1</v>
      </c>
      <c r="K46" s="23">
        <v>0</v>
      </c>
      <c r="L46" s="69">
        <v>0</v>
      </c>
    </row>
    <row r="47" spans="1:13" x14ac:dyDescent="0.35">
      <c r="A47" s="75">
        <v>4.2</v>
      </c>
      <c r="B47" t="s">
        <v>172</v>
      </c>
      <c r="C47" t="s">
        <v>173</v>
      </c>
      <c r="D47" s="56">
        <v>36418</v>
      </c>
      <c r="E47" t="s">
        <v>10</v>
      </c>
      <c r="F47" s="91"/>
      <c r="G47" s="26" t="s">
        <v>182</v>
      </c>
      <c r="H47" s="27" t="s">
        <v>25</v>
      </c>
      <c r="I47" s="91"/>
      <c r="J47" s="24">
        <v>1</v>
      </c>
      <c r="K47" s="27">
        <v>0</v>
      </c>
      <c r="L47" s="70">
        <v>0</v>
      </c>
    </row>
    <row r="48" spans="1:13" x14ac:dyDescent="0.35">
      <c r="A48" s="75">
        <v>4.3</v>
      </c>
      <c r="B48" t="s">
        <v>174</v>
      </c>
      <c r="C48" t="s">
        <v>175</v>
      </c>
      <c r="D48" s="56">
        <v>29270</v>
      </c>
      <c r="E48" s="25" t="s">
        <v>10</v>
      </c>
      <c r="F48" s="167"/>
      <c r="G48" s="26" t="s">
        <v>182</v>
      </c>
      <c r="H48" s="27" t="s">
        <v>25</v>
      </c>
      <c r="I48" s="91"/>
      <c r="J48" s="24">
        <v>1</v>
      </c>
      <c r="K48" s="27">
        <v>0</v>
      </c>
      <c r="L48" s="70">
        <v>0</v>
      </c>
    </row>
    <row r="49" spans="1:13" x14ac:dyDescent="0.35">
      <c r="A49" s="76">
        <v>4.4000000000000004</v>
      </c>
      <c r="B49" s="36" t="s">
        <v>109</v>
      </c>
      <c r="C49" s="36" t="s">
        <v>176</v>
      </c>
      <c r="D49" s="57">
        <v>38670</v>
      </c>
      <c r="E49" s="28" t="s">
        <v>10</v>
      </c>
      <c r="F49" s="92"/>
      <c r="G49" s="36" t="s">
        <v>182</v>
      </c>
      <c r="H49" s="31" t="s">
        <v>25</v>
      </c>
      <c r="I49" s="92"/>
      <c r="J49" s="37">
        <v>1</v>
      </c>
      <c r="K49" s="31">
        <v>0</v>
      </c>
      <c r="L49" s="71">
        <v>0</v>
      </c>
    </row>
    <row r="50" spans="1:13" ht="18.649999999999999" customHeight="1" x14ac:dyDescent="0.35">
      <c r="D50" s="56"/>
      <c r="F50" s="8"/>
      <c r="H50" s="289" t="s">
        <v>180</v>
      </c>
      <c r="I50" s="8"/>
      <c r="J50" s="243">
        <f>SUM(J41,J46,J47,J48,J49)</f>
        <v>12</v>
      </c>
      <c r="K50" s="243">
        <f>SUM(K41,K46,K47,K48,K49)</f>
        <v>8</v>
      </c>
      <c r="L50" s="243">
        <f>SUM(L41,L46,L47,L48,L49)</f>
        <v>8</v>
      </c>
    </row>
    <row r="51" spans="1:13" x14ac:dyDescent="0.35">
      <c r="D51" s="56"/>
    </row>
    <row r="52" spans="1:13" s="39" customFormat="1" ht="34.15" customHeight="1" x14ac:dyDescent="0.35">
      <c r="A52" s="32" t="s">
        <v>18</v>
      </c>
      <c r="B52" s="38"/>
      <c r="C52" s="38"/>
      <c r="D52" s="61"/>
      <c r="E52" s="38"/>
      <c r="F52" s="93"/>
      <c r="G52" s="460" t="s">
        <v>219</v>
      </c>
      <c r="H52" s="461"/>
      <c r="I52" s="93"/>
      <c r="J52" s="466" t="s">
        <v>64</v>
      </c>
      <c r="K52" s="466"/>
      <c r="L52" s="470"/>
      <c r="M52"/>
    </row>
    <row r="53" spans="1:13" s="39" customFormat="1" ht="40.9" customHeight="1" x14ac:dyDescent="0.35">
      <c r="A53" s="467" t="s">
        <v>19</v>
      </c>
      <c r="B53" s="468"/>
      <c r="C53" s="468"/>
      <c r="D53" s="468"/>
      <c r="E53" s="469"/>
      <c r="F53" s="91"/>
      <c r="G53" s="465"/>
      <c r="H53" s="466"/>
      <c r="I53" s="91"/>
      <c r="J53" s="510" t="s">
        <v>187</v>
      </c>
      <c r="K53" s="511"/>
      <c r="L53" s="512"/>
    </row>
    <row r="54" spans="1:13" s="19" customFormat="1" ht="60" customHeight="1" x14ac:dyDescent="0.35">
      <c r="A54" s="131" t="s">
        <v>2</v>
      </c>
      <c r="B54" s="13" t="s">
        <v>3</v>
      </c>
      <c r="C54" s="13" t="s">
        <v>4</v>
      </c>
      <c r="D54" s="60" t="s">
        <v>5</v>
      </c>
      <c r="E54" s="52" t="s">
        <v>6</v>
      </c>
      <c r="F54" s="90"/>
      <c r="G54" s="17" t="s">
        <v>218</v>
      </c>
      <c r="H54" s="14" t="s">
        <v>220</v>
      </c>
      <c r="I54" s="90"/>
      <c r="J54" s="17" t="s">
        <v>7</v>
      </c>
      <c r="K54" s="14" t="s">
        <v>20</v>
      </c>
      <c r="L54" s="16" t="s">
        <v>21</v>
      </c>
    </row>
    <row r="55" spans="1:13" x14ac:dyDescent="0.35">
      <c r="A55" s="208">
        <v>5.0999999999999996</v>
      </c>
      <c r="B55" s="245" t="s">
        <v>160</v>
      </c>
      <c r="C55" s="245" t="s">
        <v>161</v>
      </c>
      <c r="D55" s="57">
        <v>24976</v>
      </c>
      <c r="E55" s="246" t="s">
        <v>8</v>
      </c>
      <c r="F55" s="90"/>
      <c r="G55" s="281" t="s">
        <v>186</v>
      </c>
      <c r="H55" s="248" t="s">
        <v>24</v>
      </c>
      <c r="I55" s="132"/>
      <c r="J55" s="37">
        <v>0</v>
      </c>
      <c r="K55" s="31">
        <v>0</v>
      </c>
      <c r="L55" s="71">
        <v>0</v>
      </c>
    </row>
    <row r="56" spans="1:13" x14ac:dyDescent="0.35">
      <c r="H56" s="289" t="s">
        <v>181</v>
      </c>
      <c r="J56" s="243">
        <f>SUM(J50,J55)</f>
        <v>12</v>
      </c>
      <c r="K56" s="243">
        <f>SUM(K50,K55)</f>
        <v>8</v>
      </c>
      <c r="L56" s="243">
        <f>SUM(L50,L55)</f>
        <v>8</v>
      </c>
    </row>
  </sheetData>
  <sheetProtection algorithmName="SHA-512" hashValue="ZiCc9uJRLlEQY4+P056TSgHkzVRd2rHiayVK22qq5eDE9ySS2LNrknc3m8dNthNLTSQGDFZNFT4Xik16vIvvbg==" saltValue="8e6ecJePN8hiswswDfjf5g==" spinCount="100000" sheet="1" objects="1" scenarios="1" formatCells="0" formatColumns="0" formatRows="0" sort="0"/>
  <mergeCells count="33">
    <mergeCell ref="B3:E3"/>
    <mergeCell ref="G3:H3"/>
    <mergeCell ref="B4:E4"/>
    <mergeCell ref="G4:H4"/>
    <mergeCell ref="B5:E5"/>
    <mergeCell ref="G5:H5"/>
    <mergeCell ref="J16:L16"/>
    <mergeCell ref="J17:L17"/>
    <mergeCell ref="A16:E17"/>
    <mergeCell ref="G16:H17"/>
    <mergeCell ref="B6:E6"/>
    <mergeCell ref="G6:H6"/>
    <mergeCell ref="A14:K14"/>
    <mergeCell ref="A11:K11"/>
    <mergeCell ref="A8:K8"/>
    <mergeCell ref="A9:K9"/>
    <mergeCell ref="A10:K10"/>
    <mergeCell ref="A12:K12"/>
    <mergeCell ref="A13:K13"/>
    <mergeCell ref="G52:H53"/>
    <mergeCell ref="J52:L52"/>
    <mergeCell ref="A53:E53"/>
    <mergeCell ref="J53:L53"/>
    <mergeCell ref="G43:H44"/>
    <mergeCell ref="J43:L43"/>
    <mergeCell ref="J44:L44"/>
    <mergeCell ref="G34:H35"/>
    <mergeCell ref="J34:L34"/>
    <mergeCell ref="A35:E35"/>
    <mergeCell ref="J35:L35"/>
    <mergeCell ref="G26:H27"/>
    <mergeCell ref="J26:L26"/>
    <mergeCell ref="J27:L27"/>
  </mergeCells>
  <pageMargins left="0.75" right="0.75" top="1" bottom="1" header="0.5" footer="0.5"/>
  <pageSetup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8"/>
  <sheetViews>
    <sheetView zoomScale="75" zoomScaleNormal="75" workbookViewId="0">
      <selection activeCell="K15" sqref="A15:K15"/>
    </sheetView>
  </sheetViews>
  <sheetFormatPr defaultColWidth="11.25" defaultRowHeight="15.5" x14ac:dyDescent="0.35"/>
  <cols>
    <col min="1" max="1" width="5.75" style="2" customWidth="1"/>
    <col min="2" max="3" width="16.25" customWidth="1"/>
    <col min="4" max="4" width="16.25" style="2" customWidth="1"/>
    <col min="5" max="5" width="5.75" customWidth="1"/>
    <col min="6" max="6" width="0.75" customWidth="1"/>
    <col min="7" max="7" width="22.25" customWidth="1"/>
    <col min="8" max="8" width="26.25" customWidth="1"/>
    <col min="9" max="9" width="0.75" customWidth="1"/>
    <col min="10" max="10" width="14.25" customWidth="1"/>
  </cols>
  <sheetData>
    <row r="1" spans="1:10" s="112" customFormat="1" ht="18.5" x14ac:dyDescent="0.35">
      <c r="A1" s="55" t="s">
        <v>223</v>
      </c>
      <c r="D1" s="113"/>
    </row>
    <row r="2" spans="1:10" s="1" customFormat="1" x14ac:dyDescent="0.35">
      <c r="A2" s="41"/>
      <c r="D2" s="41"/>
    </row>
    <row r="3" spans="1:10" s="1" customFormat="1" x14ac:dyDescent="0.35">
      <c r="B3" s="551" t="s">
        <v>143</v>
      </c>
      <c r="C3" s="552"/>
      <c r="D3" s="552"/>
      <c r="E3" s="553"/>
      <c r="F3" s="164"/>
      <c r="G3" s="477" t="s">
        <v>76</v>
      </c>
      <c r="H3" s="477"/>
      <c r="I3" s="477"/>
      <c r="J3" s="477"/>
    </row>
    <row r="4" spans="1:10" x14ac:dyDescent="0.35">
      <c r="B4" s="536" t="s">
        <v>144</v>
      </c>
      <c r="C4" s="537"/>
      <c r="D4" s="537"/>
      <c r="E4" s="538"/>
      <c r="F4" s="164"/>
      <c r="G4" s="478" t="s">
        <v>77</v>
      </c>
      <c r="H4" s="478"/>
      <c r="I4" s="478"/>
      <c r="J4" s="478"/>
    </row>
    <row r="5" spans="1:10" ht="170.25" customHeight="1" x14ac:dyDescent="0.35">
      <c r="B5" s="480" t="s">
        <v>145</v>
      </c>
      <c r="C5" s="481"/>
      <c r="D5" s="481"/>
      <c r="E5" s="482"/>
      <c r="F5" s="229"/>
      <c r="G5" s="560" t="s">
        <v>112</v>
      </c>
      <c r="H5" s="560"/>
      <c r="I5" s="560"/>
      <c r="J5" s="560"/>
    </row>
    <row r="6" spans="1:10" ht="120" customHeight="1" x14ac:dyDescent="0.35">
      <c r="B6" s="480" t="s">
        <v>146</v>
      </c>
      <c r="C6" s="481"/>
      <c r="D6" s="481"/>
      <c r="E6" s="482"/>
      <c r="F6" s="229"/>
      <c r="G6" s="561"/>
      <c r="H6" s="561"/>
      <c r="I6" s="561"/>
      <c r="J6" s="561"/>
    </row>
    <row r="8" spans="1:10" x14ac:dyDescent="0.35">
      <c r="A8" s="557" t="s">
        <v>45</v>
      </c>
      <c r="B8" s="558"/>
      <c r="C8" s="558"/>
      <c r="D8" s="558"/>
      <c r="E8" s="558"/>
      <c r="F8" s="558"/>
      <c r="G8" s="558"/>
      <c r="H8" s="558"/>
      <c r="I8" s="558"/>
      <c r="J8" s="559"/>
    </row>
    <row r="9" spans="1:10" ht="33.65" customHeight="1" x14ac:dyDescent="0.35">
      <c r="A9" s="489" t="s">
        <v>46</v>
      </c>
      <c r="B9" s="490"/>
      <c r="C9" s="490"/>
      <c r="D9" s="490"/>
      <c r="E9" s="490"/>
      <c r="F9" s="490"/>
      <c r="G9" s="490"/>
      <c r="H9" s="490"/>
      <c r="I9" s="490"/>
      <c r="J9" s="491"/>
    </row>
    <row r="10" spans="1:10" s="35" customFormat="1" ht="81.75" customHeight="1" x14ac:dyDescent="0.35">
      <c r="A10" s="489" t="s">
        <v>329</v>
      </c>
      <c r="B10" s="490"/>
      <c r="C10" s="490"/>
      <c r="D10" s="490"/>
      <c r="E10" s="490"/>
      <c r="F10" s="490"/>
      <c r="G10" s="490"/>
      <c r="H10" s="490"/>
      <c r="I10" s="490"/>
      <c r="J10" s="491"/>
    </row>
    <row r="11" spans="1:10" s="35" customFormat="1" ht="68.5" customHeight="1" x14ac:dyDescent="0.35">
      <c r="A11" s="489" t="s">
        <v>309</v>
      </c>
      <c r="B11" s="490"/>
      <c r="C11" s="490"/>
      <c r="D11" s="490"/>
      <c r="E11" s="490"/>
      <c r="F11" s="490"/>
      <c r="G11" s="490"/>
      <c r="H11" s="490"/>
      <c r="I11" s="490"/>
      <c r="J11" s="491"/>
    </row>
    <row r="12" spans="1:10" s="35" customFormat="1" ht="81.650000000000006" customHeight="1" x14ac:dyDescent="0.35">
      <c r="A12" s="489" t="s">
        <v>315</v>
      </c>
      <c r="B12" s="490"/>
      <c r="C12" s="490"/>
      <c r="D12" s="490"/>
      <c r="E12" s="490"/>
      <c r="F12" s="490"/>
      <c r="G12" s="490"/>
      <c r="H12" s="490"/>
      <c r="I12" s="490"/>
      <c r="J12" s="491"/>
    </row>
    <row r="13" spans="1:10" s="35" customFormat="1" ht="31.9" customHeight="1" x14ac:dyDescent="0.35">
      <c r="A13" s="489" t="s">
        <v>311</v>
      </c>
      <c r="B13" s="490"/>
      <c r="C13" s="490"/>
      <c r="D13" s="490"/>
      <c r="E13" s="490"/>
      <c r="F13" s="490"/>
      <c r="G13" s="490"/>
      <c r="H13" s="490"/>
      <c r="I13" s="490"/>
      <c r="J13" s="491"/>
    </row>
    <row r="14" spans="1:10" s="35" customFormat="1" ht="33" customHeight="1" x14ac:dyDescent="0.35">
      <c r="A14" s="489" t="s">
        <v>247</v>
      </c>
      <c r="B14" s="490"/>
      <c r="C14" s="490"/>
      <c r="D14" s="490"/>
      <c r="E14" s="490"/>
      <c r="F14" s="490"/>
      <c r="G14" s="490"/>
      <c r="H14" s="490"/>
      <c r="I14" s="490"/>
      <c r="J14" s="491"/>
    </row>
    <row r="15" spans="1:10" ht="34.5" customHeight="1" x14ac:dyDescent="0.35">
      <c r="A15" s="489" t="s">
        <v>307</v>
      </c>
      <c r="B15" s="490"/>
      <c r="C15" s="490"/>
      <c r="D15" s="490"/>
      <c r="E15" s="490"/>
      <c r="F15" s="490"/>
      <c r="G15" s="490"/>
      <c r="H15" s="490"/>
      <c r="I15" s="490"/>
      <c r="J15" s="491"/>
    </row>
    <row r="16" spans="1:10" ht="48" customHeight="1" x14ac:dyDescent="0.35">
      <c r="A16" s="514" t="s">
        <v>327</v>
      </c>
      <c r="B16" s="514"/>
      <c r="C16" s="514"/>
      <c r="D16" s="514"/>
      <c r="E16" s="514"/>
      <c r="F16" s="514"/>
      <c r="G16" s="514"/>
      <c r="H16" s="514"/>
      <c r="I16" s="514"/>
      <c r="J16" s="515"/>
    </row>
    <row r="17" spans="1:11" ht="15.75" customHeight="1" x14ac:dyDescent="0.35">
      <c r="A17" s="110"/>
      <c r="B17" s="35"/>
      <c r="C17" s="35"/>
      <c r="D17" s="35"/>
      <c r="E17" s="35"/>
      <c r="F17" s="35"/>
      <c r="G17" s="35"/>
      <c r="H17" s="35"/>
      <c r="I17" s="35"/>
    </row>
    <row r="18" spans="1:11" ht="33.65" customHeight="1" x14ac:dyDescent="0.35">
      <c r="A18" s="542" t="s">
        <v>66</v>
      </c>
      <c r="B18" s="543"/>
      <c r="C18" s="543"/>
      <c r="D18" s="543"/>
      <c r="E18" s="544"/>
      <c r="F18" s="93"/>
      <c r="G18" s="460" t="s">
        <v>187</v>
      </c>
      <c r="H18" s="462"/>
      <c r="I18" s="93"/>
      <c r="J18" s="475" t="s">
        <v>106</v>
      </c>
      <c r="K18" s="556"/>
    </row>
    <row r="19" spans="1:11" ht="47.5" customHeight="1" x14ac:dyDescent="0.35">
      <c r="A19" s="545"/>
      <c r="B19" s="546"/>
      <c r="C19" s="546"/>
      <c r="D19" s="546"/>
      <c r="E19" s="547"/>
      <c r="F19" s="91"/>
      <c r="G19" s="465"/>
      <c r="H19" s="470"/>
      <c r="I19" s="91"/>
      <c r="J19" s="510" t="s">
        <v>187</v>
      </c>
      <c r="K19" s="512"/>
    </row>
    <row r="20" spans="1:11" s="19" customFormat="1" ht="46.5" x14ac:dyDescent="0.35">
      <c r="A20" s="131" t="s">
        <v>2</v>
      </c>
      <c r="B20" s="14" t="s">
        <v>3</v>
      </c>
      <c r="C20" s="14" t="s">
        <v>4</v>
      </c>
      <c r="D20" s="64" t="s">
        <v>5</v>
      </c>
      <c r="E20" s="14" t="s">
        <v>6</v>
      </c>
      <c r="F20" s="90"/>
      <c r="G20" s="17" t="s">
        <v>218</v>
      </c>
      <c r="H20" s="16" t="s">
        <v>261</v>
      </c>
      <c r="I20" s="90"/>
      <c r="J20" s="17" t="s">
        <v>7</v>
      </c>
      <c r="K20" s="16" t="s">
        <v>26</v>
      </c>
    </row>
    <row r="21" spans="1:11" x14ac:dyDescent="0.35">
      <c r="A21" s="75">
        <v>1.1000000000000001</v>
      </c>
      <c r="B21" s="21" t="s">
        <v>152</v>
      </c>
      <c r="C21" s="21" t="s">
        <v>153</v>
      </c>
      <c r="D21" s="63">
        <v>36648</v>
      </c>
      <c r="E21" s="21" t="s">
        <v>8</v>
      </c>
      <c r="F21" s="91"/>
      <c r="G21" s="21" t="s">
        <v>182</v>
      </c>
      <c r="H21" s="70" t="s">
        <v>25</v>
      </c>
      <c r="I21" s="91"/>
      <c r="J21" s="20">
        <v>1</v>
      </c>
      <c r="K21" s="69">
        <v>0</v>
      </c>
    </row>
    <row r="22" spans="1:11" x14ac:dyDescent="0.35">
      <c r="A22" s="75">
        <v>1.2</v>
      </c>
      <c r="B22" t="s">
        <v>154</v>
      </c>
      <c r="C22" t="s">
        <v>155</v>
      </c>
      <c r="D22" s="56">
        <v>23114</v>
      </c>
      <c r="E22" t="s">
        <v>8</v>
      </c>
      <c r="F22" s="91"/>
      <c r="G22" s="26" t="s">
        <v>182</v>
      </c>
      <c r="H22" s="70" t="s">
        <v>25</v>
      </c>
      <c r="I22" s="91"/>
      <c r="J22" s="24">
        <v>1</v>
      </c>
      <c r="K22" s="70">
        <v>0</v>
      </c>
    </row>
    <row r="23" spans="1:11" x14ac:dyDescent="0.35">
      <c r="A23" s="166">
        <v>1.3</v>
      </c>
      <c r="B23" t="s">
        <v>156</v>
      </c>
      <c r="C23" t="s">
        <v>157</v>
      </c>
      <c r="D23" s="56">
        <v>34625</v>
      </c>
      <c r="E23" t="s">
        <v>8</v>
      </c>
      <c r="F23" s="91"/>
      <c r="G23" s="26" t="s">
        <v>182</v>
      </c>
      <c r="H23" s="82" t="s">
        <v>25</v>
      </c>
      <c r="I23" s="91"/>
      <c r="J23" s="24">
        <v>1</v>
      </c>
      <c r="K23" s="70">
        <v>0</v>
      </c>
    </row>
    <row r="24" spans="1:11" x14ac:dyDescent="0.35">
      <c r="A24" s="166">
        <v>1.4</v>
      </c>
      <c r="B24" t="s">
        <v>158</v>
      </c>
      <c r="C24" t="s">
        <v>159</v>
      </c>
      <c r="D24" s="56">
        <v>30057</v>
      </c>
      <c r="E24" t="s">
        <v>10</v>
      </c>
      <c r="F24" s="91"/>
      <c r="G24" s="26" t="s">
        <v>182</v>
      </c>
      <c r="H24" s="82" t="s">
        <v>24</v>
      </c>
      <c r="I24" s="91"/>
      <c r="J24" s="24">
        <v>1</v>
      </c>
      <c r="K24" s="70">
        <v>1</v>
      </c>
    </row>
    <row r="25" spans="1:11" x14ac:dyDescent="0.35">
      <c r="A25" s="76">
        <v>1.5</v>
      </c>
      <c r="B25" s="36" t="s">
        <v>160</v>
      </c>
      <c r="C25" s="36" t="s">
        <v>161</v>
      </c>
      <c r="D25" s="57">
        <v>24976</v>
      </c>
      <c r="E25" s="28" t="s">
        <v>8</v>
      </c>
      <c r="F25" s="91"/>
      <c r="G25" s="30" t="s">
        <v>182</v>
      </c>
      <c r="H25" s="85" t="s">
        <v>24</v>
      </c>
      <c r="I25" s="91"/>
      <c r="J25" s="37">
        <v>1</v>
      </c>
      <c r="K25" s="71">
        <v>1</v>
      </c>
    </row>
    <row r="26" spans="1:11" x14ac:dyDescent="0.35">
      <c r="D26" s="56"/>
      <c r="F26" s="8"/>
      <c r="H26" s="289" t="s">
        <v>177</v>
      </c>
      <c r="I26" s="8"/>
      <c r="J26" s="243">
        <f>SUM(J21:J25)</f>
        <v>5</v>
      </c>
      <c r="K26" s="243">
        <f>SUM(K21:K25)</f>
        <v>2</v>
      </c>
    </row>
    <row r="27" spans="1:11" x14ac:dyDescent="0.35">
      <c r="D27" s="56"/>
    </row>
    <row r="28" spans="1:11" ht="34.15" customHeight="1" x14ac:dyDescent="0.35">
      <c r="A28" s="32" t="s">
        <v>12</v>
      </c>
      <c r="B28" s="5"/>
      <c r="C28" s="5"/>
      <c r="D28" s="58"/>
      <c r="E28" s="5"/>
      <c r="F28" s="93"/>
      <c r="G28" s="460" t="s">
        <v>187</v>
      </c>
      <c r="H28" s="462"/>
      <c r="I28" s="93"/>
      <c r="J28" s="475" t="s">
        <v>106</v>
      </c>
      <c r="K28" s="556"/>
    </row>
    <row r="29" spans="1:11" ht="49.15" customHeight="1" x14ac:dyDescent="0.35">
      <c r="A29" s="33" t="s">
        <v>13</v>
      </c>
      <c r="B29" s="9"/>
      <c r="C29" s="9"/>
      <c r="D29" s="59"/>
      <c r="E29" s="9"/>
      <c r="F29" s="91"/>
      <c r="G29" s="465"/>
      <c r="H29" s="470"/>
      <c r="I29" s="91"/>
      <c r="J29" s="510" t="s">
        <v>187</v>
      </c>
      <c r="K29" s="512"/>
    </row>
    <row r="30" spans="1:11" s="19" customFormat="1" ht="46.5" x14ac:dyDescent="0.35">
      <c r="A30" s="131" t="s">
        <v>2</v>
      </c>
      <c r="B30" s="14" t="s">
        <v>3</v>
      </c>
      <c r="C30" s="14" t="s">
        <v>4</v>
      </c>
      <c r="D30" s="60" t="s">
        <v>5</v>
      </c>
      <c r="E30" s="16" t="s">
        <v>6</v>
      </c>
      <c r="F30" s="90"/>
      <c r="G30" s="17" t="s">
        <v>218</v>
      </c>
      <c r="H30" s="16" t="s">
        <v>261</v>
      </c>
      <c r="I30" s="90"/>
      <c r="J30" s="17" t="s">
        <v>7</v>
      </c>
      <c r="K30" s="16" t="s">
        <v>26</v>
      </c>
    </row>
    <row r="31" spans="1:11" s="19" customFormat="1" x14ac:dyDescent="0.35">
      <c r="A31" s="141">
        <v>2.1</v>
      </c>
      <c r="B31" s="21" t="s">
        <v>152</v>
      </c>
      <c r="C31" s="21" t="s">
        <v>153</v>
      </c>
      <c r="D31" s="63">
        <v>36648</v>
      </c>
      <c r="E31" s="21" t="s">
        <v>8</v>
      </c>
      <c r="F31" s="90"/>
      <c r="G31" s="43" t="s">
        <v>186</v>
      </c>
      <c r="H31" s="82" t="s">
        <v>24</v>
      </c>
      <c r="I31" s="90"/>
      <c r="J31" s="80">
        <v>0</v>
      </c>
      <c r="K31" s="82">
        <v>1</v>
      </c>
    </row>
    <row r="32" spans="1:11" s="19" customFormat="1" x14ac:dyDescent="0.35">
      <c r="A32" s="136">
        <v>2.2000000000000002</v>
      </c>
      <c r="B32" t="s">
        <v>154</v>
      </c>
      <c r="C32" t="s">
        <v>155</v>
      </c>
      <c r="D32" s="56">
        <v>23114</v>
      </c>
      <c r="E32" s="25" t="s">
        <v>8</v>
      </c>
      <c r="F32" s="116"/>
      <c r="G32" s="84" t="s">
        <v>186</v>
      </c>
      <c r="H32" s="82" t="s">
        <v>24</v>
      </c>
      <c r="I32" s="90"/>
      <c r="J32" s="80">
        <v>0</v>
      </c>
      <c r="K32" s="82">
        <v>1</v>
      </c>
    </row>
    <row r="33" spans="1:11" s="19" customFormat="1" x14ac:dyDescent="0.35">
      <c r="A33" s="209">
        <v>2.2999999999999998</v>
      </c>
      <c r="B33" s="36" t="s">
        <v>156</v>
      </c>
      <c r="C33" s="36" t="s">
        <v>157</v>
      </c>
      <c r="D33" s="57">
        <v>34625</v>
      </c>
      <c r="E33" s="28" t="s">
        <v>8</v>
      </c>
      <c r="F33" s="116"/>
      <c r="G33" s="45" t="s">
        <v>186</v>
      </c>
      <c r="H33" s="85" t="s">
        <v>24</v>
      </c>
      <c r="I33" s="90"/>
      <c r="J33" s="162">
        <v>0</v>
      </c>
      <c r="K33" s="85">
        <v>1</v>
      </c>
    </row>
    <row r="34" spans="1:11" s="19" customFormat="1" x14ac:dyDescent="0.35">
      <c r="A34" s="136"/>
      <c r="B34"/>
      <c r="C34"/>
      <c r="D34" s="56"/>
      <c r="E34"/>
      <c r="F34" s="116"/>
      <c r="H34" s="268" t="s">
        <v>178</v>
      </c>
      <c r="I34" s="116"/>
      <c r="J34" s="250">
        <f>SUM(J26,J31,J32,J33)</f>
        <v>5</v>
      </c>
      <c r="K34" s="250">
        <f>SUM(K26,K31,K32,K33)</f>
        <v>5</v>
      </c>
    </row>
    <row r="35" spans="1:11" x14ac:dyDescent="0.35">
      <c r="D35" s="56"/>
    </row>
    <row r="36" spans="1:11" ht="35.5" customHeight="1" x14ac:dyDescent="0.35">
      <c r="A36" s="32" t="s">
        <v>15</v>
      </c>
      <c r="B36" s="5"/>
      <c r="C36" s="5"/>
      <c r="D36" s="58"/>
      <c r="E36" s="5"/>
      <c r="F36" s="93"/>
      <c r="G36" s="460" t="s">
        <v>187</v>
      </c>
      <c r="H36" s="462"/>
      <c r="I36" s="93"/>
      <c r="J36" s="475" t="s">
        <v>106</v>
      </c>
      <c r="K36" s="556"/>
    </row>
    <row r="37" spans="1:11" ht="33.65" customHeight="1" x14ac:dyDescent="0.35">
      <c r="A37" s="467" t="s">
        <v>16</v>
      </c>
      <c r="B37" s="468"/>
      <c r="C37" s="468"/>
      <c r="D37" s="468"/>
      <c r="E37" s="469"/>
      <c r="F37" s="91"/>
      <c r="G37" s="465"/>
      <c r="H37" s="470"/>
      <c r="I37" s="91"/>
      <c r="J37" s="510" t="s">
        <v>187</v>
      </c>
      <c r="K37" s="512"/>
    </row>
    <row r="38" spans="1:11" s="19" customFormat="1" ht="46.5" x14ac:dyDescent="0.35">
      <c r="A38" s="131" t="s">
        <v>2</v>
      </c>
      <c r="B38" s="14" t="s">
        <v>3</v>
      </c>
      <c r="C38" s="14" t="s">
        <v>4</v>
      </c>
      <c r="D38" s="60" t="s">
        <v>5</v>
      </c>
      <c r="E38" s="16" t="s">
        <v>6</v>
      </c>
      <c r="F38" s="90"/>
      <c r="G38" s="17" t="s">
        <v>218</v>
      </c>
      <c r="H38" s="16" t="s">
        <v>261</v>
      </c>
      <c r="I38" s="90"/>
      <c r="J38" s="17" t="s">
        <v>7</v>
      </c>
      <c r="K38" s="16" t="s">
        <v>26</v>
      </c>
    </row>
    <row r="39" spans="1:11" s="48" customFormat="1" x14ac:dyDescent="0.35">
      <c r="A39" s="75">
        <v>3.1</v>
      </c>
      <c r="B39" t="s">
        <v>165</v>
      </c>
      <c r="C39" t="s">
        <v>166</v>
      </c>
      <c r="D39" s="56">
        <v>24585</v>
      </c>
      <c r="E39" t="s">
        <v>10</v>
      </c>
      <c r="F39" s="90"/>
      <c r="G39" s="47" t="s">
        <v>182</v>
      </c>
      <c r="H39" s="286" t="s">
        <v>24</v>
      </c>
      <c r="I39" s="90"/>
      <c r="J39" s="20">
        <v>1</v>
      </c>
      <c r="K39" s="189">
        <v>1</v>
      </c>
    </row>
    <row r="40" spans="1:11" x14ac:dyDescent="0.35">
      <c r="A40" s="75">
        <v>3.2</v>
      </c>
      <c r="B40" t="s">
        <v>167</v>
      </c>
      <c r="C40" t="s">
        <v>168</v>
      </c>
      <c r="D40" s="56">
        <v>26567</v>
      </c>
      <c r="E40" s="25" t="s">
        <v>10</v>
      </c>
      <c r="F40" s="90"/>
      <c r="G40" s="230" t="s">
        <v>182</v>
      </c>
      <c r="H40" s="70" t="s">
        <v>24</v>
      </c>
      <c r="I40" s="90"/>
      <c r="J40" s="24">
        <v>1</v>
      </c>
      <c r="K40" s="70">
        <v>1</v>
      </c>
    </row>
    <row r="41" spans="1:11" x14ac:dyDescent="0.35">
      <c r="A41" s="75">
        <v>3.3</v>
      </c>
      <c r="B41" t="s">
        <v>169</v>
      </c>
      <c r="C41" t="s">
        <v>170</v>
      </c>
      <c r="D41" s="56">
        <v>30524</v>
      </c>
      <c r="E41" s="25" t="s">
        <v>8</v>
      </c>
      <c r="F41" s="90"/>
      <c r="G41" s="230" t="s">
        <v>182</v>
      </c>
      <c r="H41" s="82" t="s">
        <v>24</v>
      </c>
      <c r="I41" s="90"/>
      <c r="J41" s="24">
        <v>1</v>
      </c>
      <c r="K41" s="70">
        <v>1</v>
      </c>
    </row>
    <row r="42" spans="1:11" s="35" customFormat="1" x14ac:dyDescent="0.35">
      <c r="A42" s="432">
        <v>3.4</v>
      </c>
      <c r="B42" s="205"/>
      <c r="C42" s="205"/>
      <c r="D42" s="225"/>
      <c r="E42" s="206"/>
      <c r="F42" s="132"/>
      <c r="G42" s="280"/>
      <c r="H42" s="284"/>
      <c r="I42" s="132"/>
      <c r="J42" s="251"/>
      <c r="K42" s="252"/>
    </row>
    <row r="43" spans="1:11" s="35" customFormat="1" x14ac:dyDescent="0.35">
      <c r="A43" s="2"/>
      <c r="B43"/>
      <c r="C43"/>
      <c r="D43" s="56"/>
      <c r="E43"/>
      <c r="F43" s="19"/>
      <c r="H43" s="290" t="s">
        <v>179</v>
      </c>
      <c r="I43" s="19"/>
      <c r="J43" s="250">
        <f>SUM(J34,J39,J40,J41)</f>
        <v>8</v>
      </c>
      <c r="K43" s="250">
        <f>SUM(K34,K39,K40,K41)</f>
        <v>8</v>
      </c>
    </row>
    <row r="44" spans="1:11" x14ac:dyDescent="0.35">
      <c r="D44" s="56"/>
    </row>
    <row r="45" spans="1:11" ht="29.5" customHeight="1" x14ac:dyDescent="0.35">
      <c r="A45" s="32" t="s">
        <v>17</v>
      </c>
      <c r="B45" s="5"/>
      <c r="C45" s="5"/>
      <c r="D45" s="58"/>
      <c r="E45" s="5"/>
      <c r="F45" s="93"/>
      <c r="G45" s="460" t="s">
        <v>187</v>
      </c>
      <c r="H45" s="462"/>
      <c r="I45" s="93"/>
      <c r="J45" s="475" t="s">
        <v>106</v>
      </c>
      <c r="K45" s="556"/>
    </row>
    <row r="46" spans="1:11" ht="30.65" customHeight="1" x14ac:dyDescent="0.35">
      <c r="A46" s="33" t="s">
        <v>22</v>
      </c>
      <c r="B46" s="9"/>
      <c r="C46" s="9"/>
      <c r="D46" s="59"/>
      <c r="E46" s="9"/>
      <c r="F46" s="91"/>
      <c r="G46" s="465"/>
      <c r="H46" s="470"/>
      <c r="I46" s="91"/>
      <c r="J46" s="510" t="s">
        <v>187</v>
      </c>
      <c r="K46" s="512"/>
    </row>
    <row r="47" spans="1:11" s="19" customFormat="1" ht="46.5" x14ac:dyDescent="0.35">
      <c r="A47" s="131" t="s">
        <v>2</v>
      </c>
      <c r="B47" s="14" t="s">
        <v>3</v>
      </c>
      <c r="C47" s="14" t="s">
        <v>4</v>
      </c>
      <c r="D47" s="60" t="s">
        <v>5</v>
      </c>
      <c r="E47" s="16" t="s">
        <v>6</v>
      </c>
      <c r="F47" s="90"/>
      <c r="G47" s="17" t="s">
        <v>218</v>
      </c>
      <c r="H47" s="16" t="s">
        <v>261</v>
      </c>
      <c r="I47" s="90"/>
      <c r="J47" s="17" t="s">
        <v>7</v>
      </c>
      <c r="K47" s="16" t="s">
        <v>26</v>
      </c>
    </row>
    <row r="48" spans="1:11" x14ac:dyDescent="0.35">
      <c r="A48" s="73">
        <v>4.0999999999999996</v>
      </c>
      <c r="B48" t="s">
        <v>171</v>
      </c>
      <c r="C48" t="s">
        <v>170</v>
      </c>
      <c r="D48" s="56">
        <v>37066</v>
      </c>
      <c r="E48" t="s">
        <v>8</v>
      </c>
      <c r="F48" s="91"/>
      <c r="G48" t="s">
        <v>182</v>
      </c>
      <c r="H48" s="69" t="s">
        <v>25</v>
      </c>
      <c r="I48" s="91"/>
      <c r="J48" s="20">
        <v>1</v>
      </c>
      <c r="K48" s="69">
        <v>0</v>
      </c>
    </row>
    <row r="49" spans="1:11" x14ac:dyDescent="0.35">
      <c r="A49" s="75">
        <v>4.2</v>
      </c>
      <c r="B49" t="s">
        <v>172</v>
      </c>
      <c r="C49" t="s">
        <v>173</v>
      </c>
      <c r="D49" s="56">
        <v>36418</v>
      </c>
      <c r="E49" t="s">
        <v>10</v>
      </c>
      <c r="F49" s="91"/>
      <c r="G49" s="26" t="s">
        <v>182</v>
      </c>
      <c r="H49" s="70" t="s">
        <v>25</v>
      </c>
      <c r="I49" s="91"/>
      <c r="J49" s="24">
        <v>1</v>
      </c>
      <c r="K49" s="70">
        <v>0</v>
      </c>
    </row>
    <row r="50" spans="1:11" x14ac:dyDescent="0.35">
      <c r="A50" s="75">
        <v>4.3</v>
      </c>
      <c r="B50" t="s">
        <v>174</v>
      </c>
      <c r="C50" t="s">
        <v>175</v>
      </c>
      <c r="D50" s="56">
        <v>29270</v>
      </c>
      <c r="E50" s="25" t="s">
        <v>10</v>
      </c>
      <c r="F50" s="167"/>
      <c r="G50" s="26" t="s">
        <v>182</v>
      </c>
      <c r="H50" s="82" t="s">
        <v>25</v>
      </c>
      <c r="I50" s="91"/>
      <c r="J50" s="24">
        <v>1</v>
      </c>
      <c r="K50" s="70">
        <v>0</v>
      </c>
    </row>
    <row r="51" spans="1:11" x14ac:dyDescent="0.35">
      <c r="A51" s="76">
        <v>4.4000000000000004</v>
      </c>
      <c r="B51" s="36" t="s">
        <v>109</v>
      </c>
      <c r="C51" s="36" t="s">
        <v>176</v>
      </c>
      <c r="D51" s="57">
        <v>38670</v>
      </c>
      <c r="E51" s="28" t="s">
        <v>10</v>
      </c>
      <c r="F51" s="92"/>
      <c r="G51" s="36" t="s">
        <v>182</v>
      </c>
      <c r="H51" s="288" t="s">
        <v>25</v>
      </c>
      <c r="I51" s="92"/>
      <c r="J51" s="37">
        <v>1</v>
      </c>
      <c r="K51" s="71">
        <v>0</v>
      </c>
    </row>
    <row r="52" spans="1:11" ht="18.649999999999999" customHeight="1" x14ac:dyDescent="0.35">
      <c r="D52" s="56"/>
      <c r="F52" s="8"/>
      <c r="H52" s="289" t="s">
        <v>180</v>
      </c>
      <c r="I52" s="8"/>
      <c r="J52" s="243">
        <f>SUM(J43,J48,J49,J50,J51)</f>
        <v>12</v>
      </c>
      <c r="K52" s="243">
        <f>SUM(K43,K48,K49,K50,K51)</f>
        <v>8</v>
      </c>
    </row>
    <row r="53" spans="1:11" x14ac:dyDescent="0.35">
      <c r="D53" s="56"/>
    </row>
    <row r="54" spans="1:11" s="39" customFormat="1" ht="34.15" customHeight="1" x14ac:dyDescent="0.35">
      <c r="A54" s="32" t="s">
        <v>18</v>
      </c>
      <c r="B54" s="38"/>
      <c r="C54" s="38"/>
      <c r="D54" s="61"/>
      <c r="E54" s="38"/>
      <c r="F54" s="93"/>
      <c r="G54" s="460" t="s">
        <v>164</v>
      </c>
      <c r="H54" s="462"/>
      <c r="I54" s="93"/>
      <c r="J54" s="475" t="s">
        <v>106</v>
      </c>
      <c r="K54" s="556"/>
    </row>
    <row r="55" spans="1:11" s="39" customFormat="1" ht="40.9" customHeight="1" x14ac:dyDescent="0.35">
      <c r="A55" s="467" t="s">
        <v>19</v>
      </c>
      <c r="B55" s="468"/>
      <c r="C55" s="468"/>
      <c r="D55" s="468"/>
      <c r="E55" s="469"/>
      <c r="F55" s="91"/>
      <c r="G55" s="465"/>
      <c r="H55" s="470"/>
      <c r="I55" s="91"/>
      <c r="J55" s="510" t="s">
        <v>164</v>
      </c>
      <c r="K55" s="512"/>
    </row>
    <row r="56" spans="1:11" s="19" customFormat="1" ht="60" customHeight="1" x14ac:dyDescent="0.35">
      <c r="A56" s="131" t="s">
        <v>2</v>
      </c>
      <c r="B56" s="13" t="s">
        <v>3</v>
      </c>
      <c r="C56" s="13" t="s">
        <v>4</v>
      </c>
      <c r="D56" s="60" t="s">
        <v>5</v>
      </c>
      <c r="E56" s="52" t="s">
        <v>6</v>
      </c>
      <c r="F56" s="90"/>
      <c r="G56" s="17" t="s">
        <v>218</v>
      </c>
      <c r="H56" s="16" t="s">
        <v>261</v>
      </c>
      <c r="I56" s="90"/>
      <c r="J56" s="17" t="s">
        <v>7</v>
      </c>
      <c r="K56" s="16" t="s">
        <v>26</v>
      </c>
    </row>
    <row r="57" spans="1:11" x14ac:dyDescent="0.35">
      <c r="A57" s="208">
        <v>5.0999999999999996</v>
      </c>
      <c r="B57" s="245" t="s">
        <v>160</v>
      </c>
      <c r="C57" s="245" t="s">
        <v>161</v>
      </c>
      <c r="D57" s="57">
        <v>24976</v>
      </c>
      <c r="E57" s="246" t="s">
        <v>8</v>
      </c>
      <c r="F57" s="90"/>
      <c r="G57" s="281" t="s">
        <v>186</v>
      </c>
      <c r="H57" s="287" t="s">
        <v>24</v>
      </c>
      <c r="I57" s="132"/>
      <c r="J57" s="37">
        <v>0</v>
      </c>
      <c r="K57" s="71">
        <v>0</v>
      </c>
    </row>
    <row r="58" spans="1:11" x14ac:dyDescent="0.35">
      <c r="H58" s="289" t="s">
        <v>181</v>
      </c>
      <c r="J58" s="243">
        <f>SUM(J52,J57)</f>
        <v>12</v>
      </c>
      <c r="K58" s="243">
        <f>SUM(K52,K57)</f>
        <v>8</v>
      </c>
    </row>
  </sheetData>
  <sheetProtection algorithmName="SHA-512" hashValue="8nH8CvsPsyoXkDjh7z3cb7dThQteTv43MFb+i3HqDM48jE1tIe0s36tCECud4/t8xGhOn0wQg2FUsSKrCvynpA==" saltValue="IuOI4TbAmDSLAJnoHfAe2w==" spinCount="100000" sheet="1" objects="1" scenarios="1" formatCells="0" formatColumns="0" formatRows="0" sort="0"/>
  <mergeCells count="35">
    <mergeCell ref="A12:J12"/>
    <mergeCell ref="G3:J3"/>
    <mergeCell ref="G4:J4"/>
    <mergeCell ref="G5:J5"/>
    <mergeCell ref="G6:J6"/>
    <mergeCell ref="A8:J8"/>
    <mergeCell ref="A11:J11"/>
    <mergeCell ref="B6:E6"/>
    <mergeCell ref="B3:E3"/>
    <mergeCell ref="B4:E4"/>
    <mergeCell ref="B5:E5"/>
    <mergeCell ref="A9:J9"/>
    <mergeCell ref="A10:J10"/>
    <mergeCell ref="G54:H55"/>
    <mergeCell ref="J54:K54"/>
    <mergeCell ref="A55:E55"/>
    <mergeCell ref="J55:K55"/>
    <mergeCell ref="G45:H46"/>
    <mergeCell ref="J45:K45"/>
    <mergeCell ref="J46:K46"/>
    <mergeCell ref="A13:J13"/>
    <mergeCell ref="G36:H37"/>
    <mergeCell ref="J36:K36"/>
    <mergeCell ref="A37:E37"/>
    <mergeCell ref="J37:K37"/>
    <mergeCell ref="G28:H29"/>
    <mergeCell ref="J28:K28"/>
    <mergeCell ref="J29:K29"/>
    <mergeCell ref="J18:K18"/>
    <mergeCell ref="J19:K19"/>
    <mergeCell ref="A18:E19"/>
    <mergeCell ref="G18:H19"/>
    <mergeCell ref="A14:J14"/>
    <mergeCell ref="A15:J15"/>
    <mergeCell ref="A16:J16"/>
  </mergeCells>
  <pageMargins left="0.75" right="0.75" top="1" bottom="1" header="0.5" footer="0.5"/>
  <pageSetup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6"/>
  <sheetViews>
    <sheetView zoomScale="75" zoomScaleNormal="75" workbookViewId="0">
      <selection activeCell="A12" sqref="A12:N12"/>
    </sheetView>
  </sheetViews>
  <sheetFormatPr defaultColWidth="11.25" defaultRowHeight="15.5" x14ac:dyDescent="0.35"/>
  <cols>
    <col min="1" max="1" width="5.75" style="2" customWidth="1"/>
    <col min="2" max="3" width="16.25" customWidth="1"/>
    <col min="4" max="4" width="16.25" style="2" customWidth="1"/>
    <col min="5" max="5" width="6.25" customWidth="1"/>
    <col min="6" max="6" width="0.75" customWidth="1"/>
    <col min="7" max="8" width="20.5" customWidth="1"/>
    <col min="9" max="9" width="20.25" customWidth="1"/>
    <col min="10" max="10" width="20.75" customWidth="1"/>
    <col min="11" max="11" width="20.25" customWidth="1"/>
    <col min="12" max="12" width="0.75" customWidth="1"/>
    <col min="13" max="13" width="12.25" customWidth="1"/>
    <col min="14" max="14" width="14.75" customWidth="1"/>
  </cols>
  <sheetData>
    <row r="1" spans="1:14" s="54" customFormat="1" ht="18.5" x14ac:dyDescent="0.35">
      <c r="A1" s="55" t="s">
        <v>40</v>
      </c>
      <c r="D1" s="55"/>
    </row>
    <row r="2" spans="1:14" s="1" customFormat="1" x14ac:dyDescent="0.35">
      <c r="A2" s="41"/>
      <c r="D2" s="41"/>
    </row>
    <row r="3" spans="1:14" s="1" customFormat="1" x14ac:dyDescent="0.35">
      <c r="B3" s="551" t="s">
        <v>147</v>
      </c>
      <c r="C3" s="552"/>
      <c r="D3" s="552"/>
      <c r="E3" s="553"/>
      <c r="F3" s="477" t="s">
        <v>76</v>
      </c>
      <c r="G3" s="477"/>
      <c r="H3" s="477"/>
      <c r="I3" s="477"/>
      <c r="J3" s="477"/>
      <c r="K3" s="238"/>
      <c r="L3"/>
      <c r="M3"/>
      <c r="N3"/>
    </row>
    <row r="4" spans="1:14" x14ac:dyDescent="0.35">
      <c r="B4" s="536" t="s">
        <v>82</v>
      </c>
      <c r="C4" s="537"/>
      <c r="D4" s="537"/>
      <c r="E4" s="538"/>
      <c r="F4" s="478" t="s">
        <v>77</v>
      </c>
      <c r="G4" s="478"/>
      <c r="H4" s="478"/>
      <c r="I4" s="478"/>
      <c r="J4" s="478"/>
      <c r="K4" s="26"/>
    </row>
    <row r="5" spans="1:14" ht="97.15" customHeight="1" x14ac:dyDescent="0.35">
      <c r="B5" s="567"/>
      <c r="C5" s="568"/>
      <c r="D5" s="568"/>
      <c r="E5" s="569"/>
      <c r="F5" s="479" t="s">
        <v>349</v>
      </c>
      <c r="G5" s="479"/>
      <c r="H5" s="479"/>
      <c r="I5" s="479"/>
      <c r="J5" s="479"/>
      <c r="K5" s="230"/>
      <c r="L5" s="19"/>
      <c r="M5" s="19"/>
      <c r="N5" s="19"/>
    </row>
    <row r="6" spans="1:14" ht="15" customHeight="1" x14ac:dyDescent="0.35">
      <c r="A6" s="42"/>
      <c r="B6" s="35"/>
      <c r="C6" s="35"/>
      <c r="D6" s="35"/>
      <c r="E6" s="35"/>
      <c r="F6" s="35"/>
      <c r="G6" s="35"/>
      <c r="H6" s="35"/>
      <c r="I6" s="35"/>
      <c r="J6" s="35"/>
      <c r="K6" s="35"/>
      <c r="L6" s="35"/>
      <c r="M6" s="35"/>
      <c r="N6" s="35"/>
    </row>
    <row r="7" spans="1:14" x14ac:dyDescent="0.35">
      <c r="A7" s="483" t="s">
        <v>45</v>
      </c>
      <c r="B7" s="484"/>
      <c r="C7" s="484"/>
      <c r="D7" s="484"/>
      <c r="E7" s="484"/>
      <c r="F7" s="484"/>
      <c r="G7" s="484"/>
      <c r="H7" s="484"/>
      <c r="I7" s="484"/>
      <c r="J7" s="484"/>
      <c r="K7" s="484"/>
      <c r="L7" s="484"/>
      <c r="M7" s="484"/>
      <c r="N7" s="485"/>
    </row>
    <row r="8" spans="1:14" x14ac:dyDescent="0.35">
      <c r="A8" s="489" t="s">
        <v>49</v>
      </c>
      <c r="B8" s="490"/>
      <c r="C8" s="490"/>
      <c r="D8" s="490"/>
      <c r="E8" s="490"/>
      <c r="F8" s="490"/>
      <c r="G8" s="490"/>
      <c r="H8" s="490"/>
      <c r="I8" s="490"/>
      <c r="J8" s="490"/>
      <c r="K8" s="490"/>
      <c r="L8" s="490"/>
      <c r="M8" s="490"/>
      <c r="N8" s="491"/>
    </row>
    <row r="9" spans="1:14" ht="17.5" customHeight="1" x14ac:dyDescent="0.35">
      <c r="A9" s="489" t="s">
        <v>264</v>
      </c>
      <c r="B9" s="490"/>
      <c r="C9" s="490"/>
      <c r="D9" s="490"/>
      <c r="E9" s="490"/>
      <c r="F9" s="490"/>
      <c r="G9" s="490"/>
      <c r="H9" s="490"/>
      <c r="I9" s="490"/>
      <c r="J9" s="490"/>
      <c r="K9" s="490"/>
      <c r="L9" s="490"/>
      <c r="M9" s="490"/>
      <c r="N9" s="491"/>
    </row>
    <row r="10" spans="1:14" x14ac:dyDescent="0.35">
      <c r="A10" s="471" t="s">
        <v>263</v>
      </c>
      <c r="B10" s="472"/>
      <c r="C10" s="472"/>
      <c r="D10" s="472"/>
      <c r="E10" s="472"/>
      <c r="F10" s="472"/>
      <c r="G10" s="472"/>
      <c r="H10" s="472"/>
      <c r="I10" s="472"/>
      <c r="J10" s="472"/>
      <c r="K10" s="472"/>
      <c r="L10" s="472"/>
      <c r="M10" s="472"/>
      <c r="N10" s="473"/>
    </row>
    <row r="11" spans="1:14" ht="51" customHeight="1" x14ac:dyDescent="0.35">
      <c r="A11" s="489" t="s">
        <v>248</v>
      </c>
      <c r="B11" s="490"/>
      <c r="C11" s="490"/>
      <c r="D11" s="490"/>
      <c r="E11" s="490"/>
      <c r="F11" s="490"/>
      <c r="G11" s="490"/>
      <c r="H11" s="490"/>
      <c r="I11" s="490"/>
      <c r="J11" s="490"/>
      <c r="K11" s="490"/>
      <c r="L11" s="490"/>
      <c r="M11" s="490"/>
      <c r="N11" s="491"/>
    </row>
    <row r="12" spans="1:14" x14ac:dyDescent="0.35">
      <c r="A12" s="564" t="s">
        <v>83</v>
      </c>
      <c r="B12" s="565"/>
      <c r="C12" s="565"/>
      <c r="D12" s="565"/>
      <c r="E12" s="565"/>
      <c r="F12" s="565"/>
      <c r="G12" s="565"/>
      <c r="H12" s="565"/>
      <c r="I12" s="565"/>
      <c r="J12" s="565"/>
      <c r="K12" s="565"/>
      <c r="L12" s="565"/>
      <c r="M12" s="565"/>
      <c r="N12" s="566"/>
    </row>
    <row r="13" spans="1:14" x14ac:dyDescent="0.35">
      <c r="A13" s="472" t="s">
        <v>62</v>
      </c>
      <c r="B13" s="472"/>
      <c r="C13" s="472"/>
      <c r="D13" s="472"/>
      <c r="E13" s="472"/>
      <c r="F13" s="472"/>
      <c r="G13" s="472"/>
      <c r="H13" s="472"/>
      <c r="I13" s="472"/>
      <c r="J13" s="472"/>
      <c r="K13" s="472"/>
      <c r="L13" s="472"/>
      <c r="M13" s="472"/>
      <c r="N13" s="473"/>
    </row>
    <row r="14" spans="1:14" x14ac:dyDescent="0.35">
      <c r="A14" s="486" t="s">
        <v>333</v>
      </c>
      <c r="B14" s="487"/>
      <c r="C14" s="487"/>
      <c r="D14" s="487"/>
      <c r="E14" s="487"/>
      <c r="F14" s="487"/>
      <c r="G14" s="487"/>
      <c r="H14" s="487"/>
      <c r="I14" s="487"/>
      <c r="J14" s="487"/>
      <c r="K14" s="487"/>
      <c r="L14" s="487"/>
      <c r="M14" s="487"/>
      <c r="N14" s="488"/>
    </row>
    <row r="16" spans="1:14" x14ac:dyDescent="0.35">
      <c r="A16" s="32" t="s">
        <v>0</v>
      </c>
      <c r="B16" s="5"/>
      <c r="C16" s="5"/>
      <c r="D16" s="6"/>
      <c r="E16" s="5"/>
      <c r="F16" s="88"/>
      <c r="G16" s="5"/>
      <c r="H16" s="5"/>
      <c r="I16" s="5"/>
      <c r="J16" s="5"/>
      <c r="K16" s="5"/>
      <c r="L16" s="93"/>
      <c r="M16" s="463" t="s">
        <v>164</v>
      </c>
      <c r="N16" s="476"/>
    </row>
    <row r="17" spans="1:14" ht="30" customHeight="1" x14ac:dyDescent="0.35">
      <c r="A17" s="467" t="s">
        <v>1</v>
      </c>
      <c r="B17" s="468"/>
      <c r="C17" s="468"/>
      <c r="D17" s="468"/>
      <c r="E17" s="469"/>
      <c r="F17" s="90"/>
      <c r="G17" s="466" t="s">
        <v>224</v>
      </c>
      <c r="H17" s="466"/>
      <c r="I17" s="466"/>
      <c r="J17" s="466"/>
      <c r="K17" s="470"/>
      <c r="L17" s="91"/>
      <c r="M17" s="474"/>
      <c r="N17" s="556"/>
    </row>
    <row r="18" spans="1:14" s="19" customFormat="1" ht="126" customHeight="1" x14ac:dyDescent="0.35">
      <c r="A18" s="131" t="s">
        <v>2</v>
      </c>
      <c r="B18" s="14" t="s">
        <v>3</v>
      </c>
      <c r="C18" s="14" t="s">
        <v>4</v>
      </c>
      <c r="D18" s="64" t="s">
        <v>5</v>
      </c>
      <c r="E18" s="14" t="s">
        <v>6</v>
      </c>
      <c r="F18" s="134"/>
      <c r="G18" s="14" t="s">
        <v>225</v>
      </c>
      <c r="H18" s="14" t="s">
        <v>226</v>
      </c>
      <c r="I18" s="14" t="s">
        <v>227</v>
      </c>
      <c r="J18" s="14" t="s">
        <v>228</v>
      </c>
      <c r="K18" s="16" t="s">
        <v>262</v>
      </c>
      <c r="L18" s="90"/>
      <c r="M18" s="17" t="s">
        <v>7</v>
      </c>
      <c r="N18" s="16" t="s">
        <v>26</v>
      </c>
    </row>
    <row r="19" spans="1:14" x14ac:dyDescent="0.35">
      <c r="A19" s="75">
        <v>1.1000000000000001</v>
      </c>
      <c r="B19" s="21" t="s">
        <v>152</v>
      </c>
      <c r="C19" s="21" t="s">
        <v>153</v>
      </c>
      <c r="D19" s="63">
        <v>36648</v>
      </c>
      <c r="E19" s="21" t="s">
        <v>8</v>
      </c>
      <c r="F19" s="91"/>
      <c r="G19" s="21" t="s">
        <v>182</v>
      </c>
      <c r="H19" s="27" t="s">
        <v>24</v>
      </c>
      <c r="I19" s="27" t="s">
        <v>229</v>
      </c>
      <c r="J19" s="27" t="s">
        <v>229</v>
      </c>
      <c r="K19" s="27" t="s">
        <v>229</v>
      </c>
      <c r="L19" s="91"/>
      <c r="M19" s="20">
        <v>1</v>
      </c>
      <c r="N19" s="70">
        <v>0</v>
      </c>
    </row>
    <row r="20" spans="1:14" x14ac:dyDescent="0.35">
      <c r="A20" s="75">
        <v>1.2</v>
      </c>
      <c r="B20" t="s">
        <v>154</v>
      </c>
      <c r="C20" t="s">
        <v>155</v>
      </c>
      <c r="D20" s="56">
        <v>23114</v>
      </c>
      <c r="E20" t="s">
        <v>8</v>
      </c>
      <c r="F20" s="91"/>
      <c r="G20" s="26" t="s">
        <v>182</v>
      </c>
      <c r="H20" s="27" t="s">
        <v>25</v>
      </c>
      <c r="I20" s="27" t="s">
        <v>107</v>
      </c>
      <c r="J20" s="27" t="s">
        <v>25</v>
      </c>
      <c r="K20" s="70" t="s">
        <v>25</v>
      </c>
      <c r="L20" s="91"/>
      <c r="M20" s="24">
        <v>1</v>
      </c>
      <c r="N20" s="70">
        <v>0</v>
      </c>
    </row>
    <row r="21" spans="1:14" x14ac:dyDescent="0.35">
      <c r="A21" s="166">
        <v>1.3</v>
      </c>
      <c r="B21" t="s">
        <v>156</v>
      </c>
      <c r="C21" t="s">
        <v>157</v>
      </c>
      <c r="D21" s="56">
        <v>34625</v>
      </c>
      <c r="E21" t="s">
        <v>8</v>
      </c>
      <c r="F21" s="90"/>
      <c r="G21" s="26" t="s">
        <v>182</v>
      </c>
      <c r="H21" s="27" t="s">
        <v>24</v>
      </c>
      <c r="I21" s="27" t="s">
        <v>229</v>
      </c>
      <c r="J21" s="27" t="s">
        <v>25</v>
      </c>
      <c r="K21" s="70" t="s">
        <v>25</v>
      </c>
      <c r="L21" s="91"/>
      <c r="M21" s="24">
        <v>1</v>
      </c>
      <c r="N21" s="70">
        <v>0</v>
      </c>
    </row>
    <row r="22" spans="1:14" x14ac:dyDescent="0.35">
      <c r="A22" s="166">
        <v>1.4</v>
      </c>
      <c r="B22" t="s">
        <v>158</v>
      </c>
      <c r="C22" t="s">
        <v>159</v>
      </c>
      <c r="D22" s="56">
        <v>30057</v>
      </c>
      <c r="E22" t="s">
        <v>10</v>
      </c>
      <c r="F22" s="90"/>
      <c r="G22" s="26" t="s">
        <v>182</v>
      </c>
      <c r="H22" s="27" t="s">
        <v>24</v>
      </c>
      <c r="I22" s="27" t="s">
        <v>24</v>
      </c>
      <c r="J22" s="27" t="s">
        <v>24</v>
      </c>
      <c r="K22" s="70" t="s">
        <v>25</v>
      </c>
      <c r="L22" s="91"/>
      <c r="M22" s="24">
        <v>1</v>
      </c>
      <c r="N22" s="70">
        <v>1</v>
      </c>
    </row>
    <row r="23" spans="1:14" x14ac:dyDescent="0.35">
      <c r="A23" s="76">
        <v>1.5</v>
      </c>
      <c r="B23" s="36" t="s">
        <v>160</v>
      </c>
      <c r="C23" s="36" t="s">
        <v>161</v>
      </c>
      <c r="D23" s="57">
        <v>24976</v>
      </c>
      <c r="E23" s="28" t="s">
        <v>8</v>
      </c>
      <c r="F23" s="90"/>
      <c r="G23" s="30" t="s">
        <v>182</v>
      </c>
      <c r="H23" s="31" t="s">
        <v>25</v>
      </c>
      <c r="I23" s="31" t="s">
        <v>107</v>
      </c>
      <c r="J23" s="31" t="s">
        <v>24</v>
      </c>
      <c r="K23" s="71" t="s">
        <v>24</v>
      </c>
      <c r="L23" s="91"/>
      <c r="M23" s="37">
        <v>1</v>
      </c>
      <c r="N23" s="71">
        <v>1</v>
      </c>
    </row>
    <row r="24" spans="1:14" x14ac:dyDescent="0.35">
      <c r="D24" s="56"/>
      <c r="F24" s="116"/>
      <c r="H24" s="27"/>
      <c r="I24" s="27"/>
      <c r="J24" s="459" t="s">
        <v>177</v>
      </c>
      <c r="K24" s="459"/>
      <c r="L24" s="8"/>
      <c r="M24" s="243">
        <f>SUM(M19:M23)</f>
        <v>5</v>
      </c>
      <c r="N24" s="243">
        <f>SUM(N19:N23)</f>
        <v>2</v>
      </c>
    </row>
    <row r="25" spans="1:14" x14ac:dyDescent="0.35">
      <c r="D25" s="56"/>
      <c r="H25" s="79"/>
      <c r="I25" s="79"/>
      <c r="J25" s="79"/>
    </row>
    <row r="26" spans="1:14" ht="15.65" customHeight="1" x14ac:dyDescent="0.35">
      <c r="A26" s="32" t="s">
        <v>12</v>
      </c>
      <c r="B26" s="5"/>
      <c r="C26" s="5"/>
      <c r="D26" s="58"/>
      <c r="E26" s="5"/>
      <c r="F26" s="88"/>
      <c r="G26" s="5"/>
      <c r="H26" s="5"/>
      <c r="I26" s="5"/>
      <c r="J26" s="5"/>
      <c r="K26" s="5"/>
      <c r="L26" s="93"/>
      <c r="M26" s="463" t="s">
        <v>164</v>
      </c>
      <c r="N26" s="476"/>
    </row>
    <row r="27" spans="1:14" x14ac:dyDescent="0.35">
      <c r="A27" s="33" t="s">
        <v>13</v>
      </c>
      <c r="B27" s="9"/>
      <c r="C27" s="9"/>
      <c r="D27" s="59"/>
      <c r="E27" s="9"/>
      <c r="F27" s="90"/>
      <c r="G27" s="466" t="s">
        <v>224</v>
      </c>
      <c r="H27" s="466"/>
      <c r="I27" s="466"/>
      <c r="J27" s="466"/>
      <c r="K27" s="470"/>
      <c r="L27" s="91"/>
      <c r="M27" s="474"/>
      <c r="N27" s="556"/>
    </row>
    <row r="28" spans="1:14" s="19" customFormat="1" ht="109.9" customHeight="1" x14ac:dyDescent="0.35">
      <c r="A28" s="131" t="s">
        <v>2</v>
      </c>
      <c r="B28" s="14" t="s">
        <v>3</v>
      </c>
      <c r="C28" s="14" t="s">
        <v>4</v>
      </c>
      <c r="D28" s="60" t="s">
        <v>5</v>
      </c>
      <c r="E28" s="16" t="s">
        <v>6</v>
      </c>
      <c r="F28" s="116"/>
      <c r="G28" s="14" t="s">
        <v>225</v>
      </c>
      <c r="H28" s="14" t="s">
        <v>226</v>
      </c>
      <c r="I28" s="14" t="s">
        <v>227</v>
      </c>
      <c r="J28" s="14" t="s">
        <v>228</v>
      </c>
      <c r="K28" s="16" t="s">
        <v>262</v>
      </c>
      <c r="L28" s="90"/>
      <c r="M28" s="17" t="s">
        <v>7</v>
      </c>
      <c r="N28" s="16" t="s">
        <v>26</v>
      </c>
    </row>
    <row r="29" spans="1:14" ht="31" x14ac:dyDescent="0.35">
      <c r="A29" s="140">
        <v>2.1</v>
      </c>
      <c r="B29" s="21" t="s">
        <v>152</v>
      </c>
      <c r="C29" s="21" t="s">
        <v>153</v>
      </c>
      <c r="D29" s="63">
        <v>36648</v>
      </c>
      <c r="E29" s="22" t="s">
        <v>8</v>
      </c>
      <c r="F29" s="161"/>
      <c r="G29" s="43" t="s">
        <v>186</v>
      </c>
      <c r="H29" s="27" t="s">
        <v>24</v>
      </c>
      <c r="I29" s="23" t="s">
        <v>24</v>
      </c>
      <c r="J29" s="23" t="s">
        <v>25</v>
      </c>
      <c r="K29" s="69" t="s">
        <v>25</v>
      </c>
      <c r="L29" s="91"/>
      <c r="M29" s="20">
        <v>0</v>
      </c>
      <c r="N29" s="70">
        <v>1</v>
      </c>
    </row>
    <row r="30" spans="1:14" ht="31" x14ac:dyDescent="0.35">
      <c r="A30" s="141">
        <v>2.2000000000000002</v>
      </c>
      <c r="B30" t="s">
        <v>154</v>
      </c>
      <c r="C30" t="s">
        <v>155</v>
      </c>
      <c r="D30" s="56">
        <v>23114</v>
      </c>
      <c r="E30" s="25" t="s">
        <v>8</v>
      </c>
      <c r="F30" s="116"/>
      <c r="G30" s="84" t="s">
        <v>186</v>
      </c>
      <c r="H30" s="27" t="s">
        <v>25</v>
      </c>
      <c r="I30" s="27" t="s">
        <v>107</v>
      </c>
      <c r="J30" s="27" t="s">
        <v>24</v>
      </c>
      <c r="K30" s="70" t="s">
        <v>25</v>
      </c>
      <c r="L30" s="91"/>
      <c r="M30" s="24">
        <v>0</v>
      </c>
      <c r="N30" s="70">
        <v>1</v>
      </c>
    </row>
    <row r="31" spans="1:14" ht="31" x14ac:dyDescent="0.35">
      <c r="A31" s="208">
        <v>2.2999999999999998</v>
      </c>
      <c r="B31" s="36" t="s">
        <v>156</v>
      </c>
      <c r="C31" s="36" t="s">
        <v>157</v>
      </c>
      <c r="D31" s="57">
        <v>34625</v>
      </c>
      <c r="E31" s="28" t="s">
        <v>8</v>
      </c>
      <c r="F31" s="116"/>
      <c r="G31" s="45" t="s">
        <v>186</v>
      </c>
      <c r="H31" s="31" t="s">
        <v>25</v>
      </c>
      <c r="I31" s="31" t="s">
        <v>107</v>
      </c>
      <c r="J31" s="31" t="s">
        <v>25</v>
      </c>
      <c r="K31" s="71" t="s">
        <v>24</v>
      </c>
      <c r="L31" s="91"/>
      <c r="M31" s="37">
        <v>0</v>
      </c>
      <c r="N31" s="71">
        <v>1</v>
      </c>
    </row>
    <row r="32" spans="1:14" x14ac:dyDescent="0.35">
      <c r="A32" s="136"/>
      <c r="D32" s="56"/>
      <c r="F32" s="116"/>
      <c r="G32" s="19"/>
      <c r="H32" s="27"/>
      <c r="I32" s="27"/>
      <c r="J32" s="459" t="s">
        <v>178</v>
      </c>
      <c r="K32" s="459"/>
      <c r="L32" s="8"/>
      <c r="M32" s="243">
        <f>SUM(M24,M29,M30,M31)</f>
        <v>5</v>
      </c>
      <c r="N32" s="243">
        <f>SUM(N24,N29,N30,N31)</f>
        <v>5</v>
      </c>
    </row>
    <row r="33" spans="1:14" x14ac:dyDescent="0.35">
      <c r="D33" s="56"/>
    </row>
    <row r="34" spans="1:14" ht="15.65" customHeight="1" x14ac:dyDescent="0.35">
      <c r="A34" s="32" t="s">
        <v>15</v>
      </c>
      <c r="B34" s="5"/>
      <c r="C34" s="5"/>
      <c r="D34" s="58"/>
      <c r="E34" s="5"/>
      <c r="F34" s="88"/>
      <c r="G34" s="5"/>
      <c r="H34" s="5"/>
      <c r="I34" s="5"/>
      <c r="J34" s="5"/>
      <c r="K34" s="5"/>
      <c r="L34" s="93"/>
      <c r="M34" s="463" t="s">
        <v>164</v>
      </c>
      <c r="N34" s="476"/>
    </row>
    <row r="35" spans="1:14" ht="30.65" customHeight="1" x14ac:dyDescent="0.35">
      <c r="A35" s="467" t="s">
        <v>16</v>
      </c>
      <c r="B35" s="468"/>
      <c r="C35" s="468"/>
      <c r="D35" s="468"/>
      <c r="E35" s="469"/>
      <c r="F35" s="90"/>
      <c r="G35" s="466" t="s">
        <v>224</v>
      </c>
      <c r="H35" s="466"/>
      <c r="I35" s="466"/>
      <c r="J35" s="466"/>
      <c r="K35" s="470"/>
      <c r="L35" s="91"/>
      <c r="M35" s="474"/>
      <c r="N35" s="556"/>
    </row>
    <row r="36" spans="1:14" s="19" customFormat="1" ht="121.9" customHeight="1" x14ac:dyDescent="0.35">
      <c r="A36" s="131" t="s">
        <v>2</v>
      </c>
      <c r="B36" s="14" t="s">
        <v>3</v>
      </c>
      <c r="C36" s="14" t="s">
        <v>4</v>
      </c>
      <c r="D36" s="60" t="s">
        <v>5</v>
      </c>
      <c r="E36" s="16" t="s">
        <v>6</v>
      </c>
      <c r="F36" s="116"/>
      <c r="G36" s="14" t="s">
        <v>225</v>
      </c>
      <c r="H36" s="14" t="s">
        <v>226</v>
      </c>
      <c r="I36" s="14" t="s">
        <v>227</v>
      </c>
      <c r="J36" s="14" t="s">
        <v>228</v>
      </c>
      <c r="K36" s="16" t="s">
        <v>262</v>
      </c>
      <c r="L36" s="90"/>
      <c r="M36" s="17" t="s">
        <v>7</v>
      </c>
      <c r="N36" s="16" t="s">
        <v>26</v>
      </c>
    </row>
    <row r="37" spans="1:14" x14ac:dyDescent="0.35">
      <c r="A37" s="75">
        <v>3.1</v>
      </c>
      <c r="B37" t="s">
        <v>165</v>
      </c>
      <c r="C37" t="s">
        <v>166</v>
      </c>
      <c r="D37" s="56">
        <v>24585</v>
      </c>
      <c r="E37" t="s">
        <v>10</v>
      </c>
      <c r="F37" s="90"/>
      <c r="G37" s="47" t="s">
        <v>182</v>
      </c>
      <c r="H37" s="27" t="s">
        <v>24</v>
      </c>
      <c r="I37" s="27" t="s">
        <v>24</v>
      </c>
      <c r="J37" s="27" t="s">
        <v>24</v>
      </c>
      <c r="K37" s="70" t="s">
        <v>24</v>
      </c>
      <c r="L37" s="91"/>
      <c r="M37" s="20">
        <v>1</v>
      </c>
      <c r="N37" s="69">
        <v>1</v>
      </c>
    </row>
    <row r="38" spans="1:14" x14ac:dyDescent="0.35">
      <c r="A38" s="75">
        <v>3.2</v>
      </c>
      <c r="B38" t="s">
        <v>167</v>
      </c>
      <c r="C38" t="s">
        <v>168</v>
      </c>
      <c r="D38" s="56">
        <v>26567</v>
      </c>
      <c r="E38" s="25" t="s">
        <v>10</v>
      </c>
      <c r="F38" s="90"/>
      <c r="G38" s="230" t="s">
        <v>182</v>
      </c>
      <c r="H38" s="27" t="s">
        <v>24</v>
      </c>
      <c r="I38" s="27" t="s">
        <v>25</v>
      </c>
      <c r="J38" s="27" t="s">
        <v>24</v>
      </c>
      <c r="K38" s="70" t="s">
        <v>25</v>
      </c>
      <c r="L38" s="94"/>
      <c r="M38" s="24">
        <v>1</v>
      </c>
      <c r="N38" s="70">
        <v>1</v>
      </c>
    </row>
    <row r="39" spans="1:14" x14ac:dyDescent="0.35">
      <c r="A39" s="75">
        <v>3.3</v>
      </c>
      <c r="B39" t="s">
        <v>169</v>
      </c>
      <c r="C39" t="s">
        <v>170</v>
      </c>
      <c r="D39" s="56">
        <v>30524</v>
      </c>
      <c r="E39" s="25" t="s">
        <v>8</v>
      </c>
      <c r="F39" s="90"/>
      <c r="G39" s="230" t="s">
        <v>182</v>
      </c>
      <c r="H39" s="27" t="s">
        <v>25</v>
      </c>
      <c r="I39" s="27" t="s">
        <v>107</v>
      </c>
      <c r="J39" s="27" t="s">
        <v>24</v>
      </c>
      <c r="K39" s="70" t="s">
        <v>25</v>
      </c>
      <c r="L39" s="94"/>
      <c r="M39" s="24">
        <v>1</v>
      </c>
      <c r="N39" s="70">
        <v>1</v>
      </c>
    </row>
    <row r="40" spans="1:14" x14ac:dyDescent="0.35">
      <c r="A40" s="432">
        <v>3.4</v>
      </c>
      <c r="B40" s="205"/>
      <c r="C40" s="205"/>
      <c r="D40" s="225"/>
      <c r="E40" s="206"/>
      <c r="F40" s="132"/>
      <c r="G40" s="280"/>
      <c r="H40" s="205"/>
      <c r="I40" s="205"/>
      <c r="J40" s="205"/>
      <c r="K40" s="206"/>
      <c r="L40" s="133"/>
      <c r="M40" s="201"/>
      <c r="N40" s="203"/>
    </row>
    <row r="41" spans="1:14" x14ac:dyDescent="0.35">
      <c r="D41" s="56"/>
      <c r="F41" s="19"/>
      <c r="G41" s="35"/>
      <c r="J41" s="459" t="s">
        <v>179</v>
      </c>
      <c r="K41" s="459"/>
      <c r="L41" s="35"/>
      <c r="M41" s="243">
        <f>SUM(M32,M37,M38,M39)</f>
        <v>8</v>
      </c>
      <c r="N41" s="243">
        <f>SUM(N32,N37,N38,N39)</f>
        <v>8</v>
      </c>
    </row>
    <row r="42" spans="1:14" x14ac:dyDescent="0.35">
      <c r="D42" s="56"/>
    </row>
    <row r="43" spans="1:14" ht="15.65" customHeight="1" x14ac:dyDescent="0.35">
      <c r="A43" s="32" t="s">
        <v>17</v>
      </c>
      <c r="B43" s="5"/>
      <c r="C43" s="5"/>
      <c r="D43" s="58"/>
      <c r="E43" s="5"/>
      <c r="F43" s="88"/>
      <c r="G43" s="5"/>
      <c r="H43" s="5"/>
      <c r="I43" s="5"/>
      <c r="J43" s="5"/>
      <c r="K43" s="5"/>
      <c r="L43" s="117"/>
      <c r="M43" s="463" t="s">
        <v>164</v>
      </c>
      <c r="N43" s="476"/>
    </row>
    <row r="44" spans="1:14" x14ac:dyDescent="0.35">
      <c r="A44" s="33" t="s">
        <v>22</v>
      </c>
      <c r="B44" s="9"/>
      <c r="C44" s="9"/>
      <c r="D44" s="59"/>
      <c r="E44" s="9"/>
      <c r="F44" s="90"/>
      <c r="G44" s="466" t="s">
        <v>224</v>
      </c>
      <c r="H44" s="466"/>
      <c r="I44" s="466"/>
      <c r="J44" s="466"/>
      <c r="K44" s="470"/>
      <c r="L44" s="137"/>
      <c r="M44" s="474"/>
      <c r="N44" s="556"/>
    </row>
    <row r="45" spans="1:14" s="19" customFormat="1" ht="100.9" customHeight="1" x14ac:dyDescent="0.35">
      <c r="A45" s="131" t="s">
        <v>2</v>
      </c>
      <c r="B45" s="14" t="s">
        <v>3</v>
      </c>
      <c r="C45" s="14" t="s">
        <v>4</v>
      </c>
      <c r="D45" s="60" t="s">
        <v>5</v>
      </c>
      <c r="E45" s="16" t="s">
        <v>6</v>
      </c>
      <c r="F45" s="116"/>
      <c r="G45" s="14" t="s">
        <v>225</v>
      </c>
      <c r="H45" s="14" t="s">
        <v>226</v>
      </c>
      <c r="I45" s="14" t="s">
        <v>227</v>
      </c>
      <c r="J45" s="14" t="s">
        <v>228</v>
      </c>
      <c r="K45" s="16" t="s">
        <v>262</v>
      </c>
      <c r="L45" s="90"/>
      <c r="M45" s="17" t="s">
        <v>7</v>
      </c>
      <c r="N45" s="16" t="s">
        <v>26</v>
      </c>
    </row>
    <row r="46" spans="1:14" x14ac:dyDescent="0.35">
      <c r="A46" s="73">
        <v>4.0999999999999996</v>
      </c>
      <c r="B46" t="s">
        <v>171</v>
      </c>
      <c r="C46" t="s">
        <v>170</v>
      </c>
      <c r="D46" s="56">
        <v>37066</v>
      </c>
      <c r="E46" t="s">
        <v>8</v>
      </c>
      <c r="F46" s="91"/>
      <c r="G46" t="s">
        <v>182</v>
      </c>
      <c r="H46" s="27" t="s">
        <v>25</v>
      </c>
      <c r="I46" s="27" t="s">
        <v>107</v>
      </c>
      <c r="J46" s="27" t="s">
        <v>25</v>
      </c>
      <c r="K46" s="70" t="s">
        <v>25</v>
      </c>
      <c r="L46" s="91"/>
      <c r="M46" s="24">
        <v>1</v>
      </c>
      <c r="N46" s="69">
        <v>0</v>
      </c>
    </row>
    <row r="47" spans="1:14" x14ac:dyDescent="0.35">
      <c r="A47" s="75">
        <v>4.2</v>
      </c>
      <c r="B47" t="s">
        <v>172</v>
      </c>
      <c r="C47" t="s">
        <v>173</v>
      </c>
      <c r="D47" s="56">
        <v>36418</v>
      </c>
      <c r="E47" t="s">
        <v>10</v>
      </c>
      <c r="F47" s="91"/>
      <c r="G47" s="26" t="s">
        <v>182</v>
      </c>
      <c r="H47" s="27" t="s">
        <v>24</v>
      </c>
      <c r="I47" s="27" t="s">
        <v>25</v>
      </c>
      <c r="J47" s="27" t="s">
        <v>25</v>
      </c>
      <c r="K47" s="70" t="s">
        <v>25</v>
      </c>
      <c r="L47" s="91"/>
      <c r="M47" s="24">
        <v>1</v>
      </c>
      <c r="N47" s="70">
        <v>0</v>
      </c>
    </row>
    <row r="48" spans="1:14" x14ac:dyDescent="0.35">
      <c r="A48" s="75">
        <v>4.3</v>
      </c>
      <c r="B48" t="s">
        <v>174</v>
      </c>
      <c r="C48" t="s">
        <v>175</v>
      </c>
      <c r="D48" s="56">
        <v>29270</v>
      </c>
      <c r="E48" s="25" t="s">
        <v>10</v>
      </c>
      <c r="F48" s="167"/>
      <c r="G48" s="26" t="s">
        <v>182</v>
      </c>
      <c r="H48" s="27" t="s">
        <v>25</v>
      </c>
      <c r="I48" s="27" t="s">
        <v>107</v>
      </c>
      <c r="J48" s="27" t="s">
        <v>25</v>
      </c>
      <c r="K48" s="70" t="s">
        <v>25</v>
      </c>
      <c r="L48" s="91"/>
      <c r="M48" s="24">
        <v>1</v>
      </c>
      <c r="N48" s="70">
        <v>0</v>
      </c>
    </row>
    <row r="49" spans="1:14" x14ac:dyDescent="0.35">
      <c r="A49" s="76">
        <v>4.4000000000000004</v>
      </c>
      <c r="B49" s="36" t="s">
        <v>109</v>
      </c>
      <c r="C49" s="36" t="s">
        <v>176</v>
      </c>
      <c r="D49" s="57">
        <v>38670</v>
      </c>
      <c r="E49" s="28" t="s">
        <v>10</v>
      </c>
      <c r="F49" s="92"/>
      <c r="G49" s="36" t="s">
        <v>182</v>
      </c>
      <c r="H49" s="31" t="s">
        <v>25</v>
      </c>
      <c r="I49" s="31" t="s">
        <v>107</v>
      </c>
      <c r="J49" s="31" t="s">
        <v>25</v>
      </c>
      <c r="K49" s="71" t="s">
        <v>25</v>
      </c>
      <c r="L49" s="92"/>
      <c r="M49" s="37">
        <v>1</v>
      </c>
      <c r="N49" s="71">
        <v>0</v>
      </c>
    </row>
    <row r="50" spans="1:14" x14ac:dyDescent="0.35">
      <c r="D50" s="56"/>
      <c r="F50" s="8"/>
      <c r="J50" s="459" t="s">
        <v>180</v>
      </c>
      <c r="K50" s="459"/>
      <c r="L50" s="8"/>
      <c r="M50" s="243">
        <f>SUM(M41,M46,M47,M48,M49)</f>
        <v>12</v>
      </c>
      <c r="N50" s="243">
        <f>SUM(N41,N46,N47,N48,N49)</f>
        <v>8</v>
      </c>
    </row>
    <row r="51" spans="1:14" x14ac:dyDescent="0.35">
      <c r="D51" s="56"/>
    </row>
    <row r="52" spans="1:14" s="39" customFormat="1" x14ac:dyDescent="0.35">
      <c r="A52" s="32" t="s">
        <v>18</v>
      </c>
      <c r="B52" s="38"/>
      <c r="C52" s="38"/>
      <c r="D52" s="61"/>
      <c r="E52" s="5"/>
      <c r="F52" s="88"/>
      <c r="G52" s="38"/>
      <c r="H52" s="38"/>
      <c r="I52" s="38"/>
      <c r="J52" s="38"/>
      <c r="K52" s="38"/>
      <c r="L52" s="117"/>
      <c r="M52" s="5"/>
      <c r="N52" s="5"/>
    </row>
    <row r="53" spans="1:14" s="39" customFormat="1" ht="30" customHeight="1" x14ac:dyDescent="0.35">
      <c r="A53" s="467" t="s">
        <v>19</v>
      </c>
      <c r="B53" s="468"/>
      <c r="C53" s="468"/>
      <c r="D53" s="468"/>
      <c r="E53" s="469"/>
      <c r="F53" s="90"/>
      <c r="G53" s="466" t="s">
        <v>224</v>
      </c>
      <c r="H53" s="466"/>
      <c r="I53" s="466"/>
      <c r="J53" s="466"/>
      <c r="K53" s="470"/>
      <c r="L53" s="137"/>
      <c r="M53" s="562" t="s">
        <v>164</v>
      </c>
      <c r="N53" s="563"/>
    </row>
    <row r="54" spans="1:14" s="19" customFormat="1" ht="95.5" customHeight="1" x14ac:dyDescent="0.35">
      <c r="A54" s="131" t="s">
        <v>2</v>
      </c>
      <c r="B54" s="14" t="s">
        <v>3</v>
      </c>
      <c r="C54" s="14" t="s">
        <v>4</v>
      </c>
      <c r="D54" s="60" t="s">
        <v>5</v>
      </c>
      <c r="E54" s="16" t="s">
        <v>6</v>
      </c>
      <c r="F54" s="116"/>
      <c r="G54" s="14" t="s">
        <v>225</v>
      </c>
      <c r="H54" s="14" t="s">
        <v>226</v>
      </c>
      <c r="I54" s="14" t="s">
        <v>227</v>
      </c>
      <c r="J54" s="14" t="s">
        <v>228</v>
      </c>
      <c r="K54" s="16" t="s">
        <v>262</v>
      </c>
      <c r="L54" s="90"/>
      <c r="M54" s="17" t="s">
        <v>7</v>
      </c>
      <c r="N54" s="16" t="s">
        <v>26</v>
      </c>
    </row>
    <row r="55" spans="1:14" ht="31" x14ac:dyDescent="0.35">
      <c r="A55" s="208">
        <v>5.0999999999999996</v>
      </c>
      <c r="B55" s="245" t="s">
        <v>160</v>
      </c>
      <c r="C55" s="245" t="s">
        <v>161</v>
      </c>
      <c r="D55" s="57">
        <v>24976</v>
      </c>
      <c r="E55" s="246" t="s">
        <v>8</v>
      </c>
      <c r="F55" s="90"/>
      <c r="G55" s="292" t="s">
        <v>186</v>
      </c>
      <c r="H55" s="293" t="s">
        <v>24</v>
      </c>
      <c r="I55" s="293" t="s">
        <v>24</v>
      </c>
      <c r="J55" s="293" t="s">
        <v>25</v>
      </c>
      <c r="K55" s="237" t="s">
        <v>25</v>
      </c>
      <c r="L55" s="92"/>
      <c r="M55" s="37">
        <v>0</v>
      </c>
      <c r="N55" s="71">
        <v>0</v>
      </c>
    </row>
    <row r="56" spans="1:14" x14ac:dyDescent="0.35">
      <c r="J56" s="459" t="s">
        <v>181</v>
      </c>
      <c r="K56" s="459"/>
      <c r="M56" s="243">
        <f>SUM(M50,M55)</f>
        <v>12</v>
      </c>
      <c r="N56" s="243">
        <f>SUM(N50,N55)</f>
        <v>8</v>
      </c>
    </row>
  </sheetData>
  <sheetProtection algorithmName="SHA-512" hashValue="Bpzhgez6rluN4rlZjSe+dwNPJ9oLvz6a6taIISuWJhEQ4Uo7paJWwGlKIQ8v5HXK3h0ZtO9dnOouKjQVQ9LNKA==" saltValue="YVeUpiz5rQrn32TglwSNoQ==" spinCount="100000" sheet="1" objects="1" scenarios="1" formatCells="0" formatColumns="0" formatRows="0" sort="0"/>
  <mergeCells count="32">
    <mergeCell ref="F3:J3"/>
    <mergeCell ref="F4:J4"/>
    <mergeCell ref="F5:J5"/>
    <mergeCell ref="B3:E3"/>
    <mergeCell ref="B4:E4"/>
    <mergeCell ref="B5:E5"/>
    <mergeCell ref="M53:N53"/>
    <mergeCell ref="A7:N7"/>
    <mergeCell ref="A8:N8"/>
    <mergeCell ref="A9:N9"/>
    <mergeCell ref="A10:N10"/>
    <mergeCell ref="A11:N11"/>
    <mergeCell ref="A13:N13"/>
    <mergeCell ref="A12:N12"/>
    <mergeCell ref="G27:K27"/>
    <mergeCell ref="G35:K35"/>
    <mergeCell ref="G17:K17"/>
    <mergeCell ref="M16:N17"/>
    <mergeCell ref="M43:N44"/>
    <mergeCell ref="M26:N27"/>
    <mergeCell ref="M34:N35"/>
    <mergeCell ref="A14:N14"/>
    <mergeCell ref="J56:K56"/>
    <mergeCell ref="A17:E17"/>
    <mergeCell ref="A53:E53"/>
    <mergeCell ref="A35:E35"/>
    <mergeCell ref="J24:K24"/>
    <mergeCell ref="J32:K32"/>
    <mergeCell ref="J41:K41"/>
    <mergeCell ref="J50:K50"/>
    <mergeCell ref="G44:K44"/>
    <mergeCell ref="G53:K53"/>
  </mergeCells>
  <pageMargins left="0.75" right="0.75" top="1" bottom="1" header="0.5" footer="0.5"/>
  <pageSetup orientation="portrait"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3"/>
  <sheetViews>
    <sheetView zoomScale="80" zoomScaleNormal="80" workbookViewId="0">
      <selection activeCell="K15" sqref="H15:K15"/>
    </sheetView>
  </sheetViews>
  <sheetFormatPr defaultColWidth="11.25" defaultRowHeight="15.5" x14ac:dyDescent="0.35"/>
  <cols>
    <col min="1" max="1" width="5.75" style="2" customWidth="1"/>
    <col min="2" max="3" width="14.25" customWidth="1"/>
    <col min="4" max="4" width="14.75" style="2" customWidth="1"/>
    <col min="5" max="5" width="7.25" customWidth="1"/>
    <col min="6" max="6" width="0.75" customWidth="1"/>
    <col min="7" max="7" width="20.58203125" customWidth="1"/>
    <col min="8" max="8" width="23.25" customWidth="1"/>
    <col min="9" max="9" width="0.75" customWidth="1"/>
    <col min="10" max="11" width="12.25" customWidth="1"/>
  </cols>
  <sheetData>
    <row r="1" spans="1:11" s="54" customFormat="1" ht="18.5" x14ac:dyDescent="0.35">
      <c r="A1" s="55" t="s">
        <v>41</v>
      </c>
      <c r="D1" s="55"/>
    </row>
    <row r="2" spans="1:11" s="1" customFormat="1" x14ac:dyDescent="0.35">
      <c r="A2" s="41"/>
      <c r="D2" s="41"/>
    </row>
    <row r="3" spans="1:11" s="1" customFormat="1" x14ac:dyDescent="0.35">
      <c r="B3" s="477" t="s">
        <v>76</v>
      </c>
      <c r="C3" s="477"/>
      <c r="D3" s="477"/>
      <c r="E3" s="477"/>
      <c r="F3" s="477"/>
      <c r="G3" s="240"/>
      <c r="H3" s="241"/>
      <c r="I3" s="241"/>
      <c r="J3" s="241"/>
      <c r="K3"/>
    </row>
    <row r="4" spans="1:11" x14ac:dyDescent="0.35">
      <c r="B4" s="478" t="s">
        <v>77</v>
      </c>
      <c r="C4" s="478"/>
      <c r="D4" s="478"/>
      <c r="E4" s="478"/>
      <c r="F4" s="478"/>
      <c r="G4" s="26"/>
    </row>
    <row r="5" spans="1:11" ht="96.65" customHeight="1" x14ac:dyDescent="0.35">
      <c r="B5" s="479" t="s">
        <v>148</v>
      </c>
      <c r="C5" s="479"/>
      <c r="D5" s="479"/>
      <c r="E5" s="479"/>
      <c r="F5" s="479"/>
      <c r="G5" s="230"/>
      <c r="H5" s="241"/>
      <c r="I5" s="241"/>
      <c r="J5" s="241"/>
      <c r="K5" s="35"/>
    </row>
    <row r="6" spans="1:11" ht="15" customHeight="1" x14ac:dyDescent="0.35">
      <c r="A6" s="42"/>
      <c r="B6" s="35"/>
      <c r="C6" s="35"/>
      <c r="D6" s="35"/>
      <c r="E6" s="35"/>
      <c r="F6" s="35"/>
      <c r="G6" s="35"/>
      <c r="H6" s="35"/>
      <c r="I6" s="35"/>
      <c r="J6" s="35"/>
      <c r="K6" s="35"/>
    </row>
    <row r="7" spans="1:11" x14ac:dyDescent="0.35">
      <c r="A7" s="483" t="s">
        <v>45</v>
      </c>
      <c r="B7" s="484"/>
      <c r="C7" s="484"/>
      <c r="D7" s="484"/>
      <c r="E7" s="484"/>
      <c r="F7" s="484"/>
      <c r="G7" s="484"/>
      <c r="H7" s="484"/>
      <c r="I7" s="484"/>
      <c r="J7" s="484"/>
      <c r="K7" s="485"/>
    </row>
    <row r="8" spans="1:11" x14ac:dyDescent="0.35">
      <c r="A8" s="471" t="s">
        <v>317</v>
      </c>
      <c r="B8" s="472"/>
      <c r="C8" s="472"/>
      <c r="D8" s="472"/>
      <c r="E8" s="472"/>
      <c r="F8" s="472"/>
      <c r="G8" s="472"/>
      <c r="H8" s="472"/>
      <c r="I8" s="472"/>
      <c r="J8" s="472"/>
      <c r="K8" s="473"/>
    </row>
    <row r="9" spans="1:11" ht="33.65" customHeight="1" x14ac:dyDescent="0.35">
      <c r="A9" s="489" t="s">
        <v>318</v>
      </c>
      <c r="B9" s="490"/>
      <c r="C9" s="490"/>
      <c r="D9" s="490"/>
      <c r="E9" s="490"/>
      <c r="F9" s="490"/>
      <c r="G9" s="490"/>
      <c r="H9" s="490"/>
      <c r="I9" s="490"/>
      <c r="J9" s="490"/>
      <c r="K9" s="491"/>
    </row>
    <row r="10" spans="1:11" x14ac:dyDescent="0.35">
      <c r="A10" s="471" t="s">
        <v>319</v>
      </c>
      <c r="B10" s="472"/>
      <c r="C10" s="472"/>
      <c r="D10" s="472"/>
      <c r="E10" s="472"/>
      <c r="F10" s="472"/>
      <c r="G10" s="472"/>
      <c r="H10" s="472"/>
      <c r="I10" s="472"/>
      <c r="J10" s="472"/>
      <c r="K10" s="473"/>
    </row>
    <row r="11" spans="1:11" ht="33.75" customHeight="1" x14ac:dyDescent="0.35">
      <c r="A11" s="513" t="s">
        <v>320</v>
      </c>
      <c r="B11" s="514"/>
      <c r="C11" s="514"/>
      <c r="D11" s="514"/>
      <c r="E11" s="514"/>
      <c r="F11" s="514"/>
      <c r="G11" s="514"/>
      <c r="H11" s="514"/>
      <c r="I11" s="514"/>
      <c r="J11" s="514"/>
      <c r="K11" s="515"/>
    </row>
    <row r="13" spans="1:11" x14ac:dyDescent="0.35">
      <c r="A13" s="32" t="s">
        <v>0</v>
      </c>
      <c r="B13" s="5"/>
      <c r="C13" s="5"/>
      <c r="D13" s="6"/>
      <c r="E13" s="5"/>
      <c r="F13" s="93"/>
      <c r="G13" s="44"/>
      <c r="H13" s="5"/>
      <c r="I13" s="5"/>
      <c r="J13" s="5"/>
      <c r="K13" s="7"/>
    </row>
    <row r="14" spans="1:11" ht="31.15" customHeight="1" x14ac:dyDescent="0.35">
      <c r="A14" s="467" t="s">
        <v>1</v>
      </c>
      <c r="B14" s="468"/>
      <c r="C14" s="468"/>
      <c r="D14" s="468"/>
      <c r="E14" s="469"/>
      <c r="F14" s="91"/>
      <c r="G14" s="465" t="s">
        <v>164</v>
      </c>
      <c r="H14" s="516"/>
      <c r="I14" s="516"/>
      <c r="J14" s="516"/>
      <c r="K14" s="517"/>
    </row>
    <row r="15" spans="1:11" s="19" customFormat="1" ht="75" customHeight="1" x14ac:dyDescent="0.35">
      <c r="A15" s="131" t="s">
        <v>2</v>
      </c>
      <c r="B15" s="14" t="s">
        <v>3</v>
      </c>
      <c r="C15" s="14" t="s">
        <v>4</v>
      </c>
      <c r="D15" s="64" t="s">
        <v>5</v>
      </c>
      <c r="E15" s="14" t="s">
        <v>6</v>
      </c>
      <c r="F15" s="90"/>
      <c r="G15" s="14" t="s">
        <v>230</v>
      </c>
      <c r="H15" s="16" t="s">
        <v>231</v>
      </c>
      <c r="I15" s="116"/>
      <c r="J15" s="17" t="s">
        <v>7</v>
      </c>
      <c r="K15" s="16" t="s">
        <v>26</v>
      </c>
    </row>
    <row r="16" spans="1:11" x14ac:dyDescent="0.35">
      <c r="A16" s="75">
        <v>1.1000000000000001</v>
      </c>
      <c r="B16" s="21" t="s">
        <v>152</v>
      </c>
      <c r="C16" s="21" t="s">
        <v>153</v>
      </c>
      <c r="D16" s="63">
        <v>36648</v>
      </c>
      <c r="E16" s="21" t="s">
        <v>8</v>
      </c>
      <c r="F16" s="91"/>
      <c r="G16" s="21" t="s">
        <v>182</v>
      </c>
      <c r="H16" s="70" t="s">
        <v>25</v>
      </c>
      <c r="I16" s="8"/>
      <c r="J16" s="20">
        <v>1</v>
      </c>
      <c r="K16" s="70">
        <v>0</v>
      </c>
    </row>
    <row r="17" spans="1:11" x14ac:dyDescent="0.35">
      <c r="A17" s="75">
        <v>1.2</v>
      </c>
      <c r="B17" t="s">
        <v>154</v>
      </c>
      <c r="C17" t="s">
        <v>155</v>
      </c>
      <c r="D17" s="56">
        <v>23114</v>
      </c>
      <c r="E17" t="s">
        <v>8</v>
      </c>
      <c r="F17" s="91"/>
      <c r="G17" s="26" t="s">
        <v>182</v>
      </c>
      <c r="H17" s="70" t="s">
        <v>25</v>
      </c>
      <c r="I17" s="8"/>
      <c r="J17" s="24">
        <v>1</v>
      </c>
      <c r="K17" s="70">
        <v>0</v>
      </c>
    </row>
    <row r="18" spans="1:11" x14ac:dyDescent="0.35">
      <c r="A18" s="166">
        <v>1.3</v>
      </c>
      <c r="B18" t="s">
        <v>156</v>
      </c>
      <c r="C18" t="s">
        <v>157</v>
      </c>
      <c r="D18" s="56">
        <v>34625</v>
      </c>
      <c r="E18" t="s">
        <v>8</v>
      </c>
      <c r="F18" s="90"/>
      <c r="G18" s="26" t="s">
        <v>182</v>
      </c>
      <c r="H18" s="70" t="s">
        <v>25</v>
      </c>
      <c r="I18" s="8"/>
      <c r="J18" s="24">
        <v>1</v>
      </c>
      <c r="K18" s="70">
        <v>0</v>
      </c>
    </row>
    <row r="19" spans="1:11" x14ac:dyDescent="0.35">
      <c r="A19" s="166">
        <v>1.4</v>
      </c>
      <c r="B19" t="s">
        <v>158</v>
      </c>
      <c r="C19" t="s">
        <v>159</v>
      </c>
      <c r="D19" s="56">
        <v>30057</v>
      </c>
      <c r="E19" t="s">
        <v>10</v>
      </c>
      <c r="F19" s="90"/>
      <c r="G19" s="26" t="s">
        <v>182</v>
      </c>
      <c r="H19" s="70" t="s">
        <v>24</v>
      </c>
      <c r="I19" s="8"/>
      <c r="J19" s="24">
        <v>1</v>
      </c>
      <c r="K19" s="70">
        <v>1</v>
      </c>
    </row>
    <row r="20" spans="1:11" x14ac:dyDescent="0.35">
      <c r="A20" s="76">
        <v>1.5</v>
      </c>
      <c r="B20" s="36" t="s">
        <v>160</v>
      </c>
      <c r="C20" s="36" t="s">
        <v>161</v>
      </c>
      <c r="D20" s="57">
        <v>24976</v>
      </c>
      <c r="E20" s="28" t="s">
        <v>8</v>
      </c>
      <c r="F20" s="90"/>
      <c r="G20" s="30" t="s">
        <v>182</v>
      </c>
      <c r="H20" s="71" t="s">
        <v>24</v>
      </c>
      <c r="I20" s="8"/>
      <c r="J20" s="37">
        <v>1</v>
      </c>
      <c r="K20" s="71">
        <v>1</v>
      </c>
    </row>
    <row r="21" spans="1:11" x14ac:dyDescent="0.35">
      <c r="D21" s="56"/>
      <c r="F21" s="116"/>
      <c r="G21" s="459" t="s">
        <v>177</v>
      </c>
      <c r="H21" s="459"/>
      <c r="I21" s="8"/>
      <c r="J21" s="243">
        <f>SUM(J16:J20)</f>
        <v>5</v>
      </c>
      <c r="K21" s="243">
        <f>SUM(K16:K20)</f>
        <v>2</v>
      </c>
    </row>
    <row r="22" spans="1:11" x14ac:dyDescent="0.35">
      <c r="D22" s="56"/>
    </row>
    <row r="23" spans="1:11" x14ac:dyDescent="0.35">
      <c r="A23" s="32" t="s">
        <v>12</v>
      </c>
      <c r="B23" s="5"/>
      <c r="C23" s="5"/>
      <c r="D23" s="58"/>
      <c r="E23" s="5"/>
      <c r="F23" s="93"/>
      <c r="G23" s="44"/>
      <c r="H23" s="5"/>
      <c r="I23" s="5"/>
      <c r="J23" s="5"/>
      <c r="K23" s="7"/>
    </row>
    <row r="24" spans="1:11" ht="29.5" customHeight="1" x14ac:dyDescent="0.35">
      <c r="A24" s="467" t="s">
        <v>13</v>
      </c>
      <c r="B24" s="468"/>
      <c r="C24" s="468"/>
      <c r="D24" s="468"/>
      <c r="E24" s="469"/>
      <c r="F24" s="91"/>
      <c r="G24" s="465" t="s">
        <v>164</v>
      </c>
      <c r="H24" s="516"/>
      <c r="I24" s="516"/>
      <c r="J24" s="516"/>
      <c r="K24" s="517"/>
    </row>
    <row r="25" spans="1:11" s="19" customFormat="1" ht="78" customHeight="1" x14ac:dyDescent="0.35">
      <c r="A25" s="131" t="s">
        <v>2</v>
      </c>
      <c r="B25" s="14" t="s">
        <v>3</v>
      </c>
      <c r="C25" s="14" t="s">
        <v>4</v>
      </c>
      <c r="D25" s="60" t="s">
        <v>5</v>
      </c>
      <c r="E25" s="14" t="s">
        <v>6</v>
      </c>
      <c r="F25" s="90"/>
      <c r="G25" s="14" t="s">
        <v>230</v>
      </c>
      <c r="H25" s="16" t="s">
        <v>231</v>
      </c>
      <c r="J25" s="17" t="s">
        <v>7</v>
      </c>
      <c r="K25" s="16" t="s">
        <v>26</v>
      </c>
    </row>
    <row r="26" spans="1:11" s="19" customFormat="1" ht="31" x14ac:dyDescent="0.35">
      <c r="A26" s="140">
        <v>2.1</v>
      </c>
      <c r="B26" s="21" t="s">
        <v>152</v>
      </c>
      <c r="C26" s="21" t="s">
        <v>153</v>
      </c>
      <c r="D26" s="63">
        <v>36648</v>
      </c>
      <c r="E26" s="22" t="s">
        <v>8</v>
      </c>
      <c r="F26" s="161"/>
      <c r="G26" s="43" t="s">
        <v>186</v>
      </c>
      <c r="H26" s="189" t="s">
        <v>24</v>
      </c>
      <c r="J26" s="188">
        <v>0</v>
      </c>
      <c r="K26" s="189">
        <v>1</v>
      </c>
    </row>
    <row r="27" spans="1:11" s="19" customFormat="1" ht="31" x14ac:dyDescent="0.35">
      <c r="A27" s="141">
        <v>2.2000000000000002</v>
      </c>
      <c r="B27" t="s">
        <v>154</v>
      </c>
      <c r="C27" t="s">
        <v>155</v>
      </c>
      <c r="D27" s="56">
        <v>23114</v>
      </c>
      <c r="E27" s="25" t="s">
        <v>8</v>
      </c>
      <c r="F27" s="116"/>
      <c r="G27" s="84" t="s">
        <v>186</v>
      </c>
      <c r="H27" s="82" t="s">
        <v>24</v>
      </c>
      <c r="J27" s="80">
        <v>0</v>
      </c>
      <c r="K27" s="82">
        <v>1</v>
      </c>
    </row>
    <row r="28" spans="1:11" s="19" customFormat="1" ht="31" x14ac:dyDescent="0.35">
      <c r="A28" s="208">
        <v>2.2999999999999998</v>
      </c>
      <c r="B28" s="36" t="s">
        <v>156</v>
      </c>
      <c r="C28" s="36" t="s">
        <v>157</v>
      </c>
      <c r="D28" s="57">
        <v>34625</v>
      </c>
      <c r="E28" s="28" t="s">
        <v>8</v>
      </c>
      <c r="F28" s="116"/>
      <c r="G28" s="45" t="s">
        <v>186</v>
      </c>
      <c r="H28" s="85" t="s">
        <v>24</v>
      </c>
      <c r="J28" s="162">
        <v>0</v>
      </c>
      <c r="K28" s="85">
        <v>1</v>
      </c>
    </row>
    <row r="29" spans="1:11" s="19" customFormat="1" x14ac:dyDescent="0.35">
      <c r="A29" s="136"/>
      <c r="B29"/>
      <c r="C29"/>
      <c r="D29" s="56"/>
      <c r="E29"/>
      <c r="F29" s="116"/>
      <c r="G29" s="549" t="s">
        <v>178</v>
      </c>
      <c r="H29" s="549"/>
      <c r="J29" s="250">
        <f>SUM(J21,J26,J27,J28)</f>
        <v>5</v>
      </c>
      <c r="K29" s="250">
        <f>SUM(K21,K26,K27,K28)</f>
        <v>5</v>
      </c>
    </row>
    <row r="30" spans="1:11" x14ac:dyDescent="0.35">
      <c r="D30" s="56"/>
    </row>
    <row r="31" spans="1:11" x14ac:dyDescent="0.35">
      <c r="A31" s="32" t="s">
        <v>15</v>
      </c>
      <c r="B31" s="5"/>
      <c r="C31" s="5"/>
      <c r="D31" s="58"/>
      <c r="E31" s="5"/>
      <c r="F31" s="93"/>
      <c r="G31" s="44"/>
      <c r="H31" s="5"/>
      <c r="I31" s="5"/>
      <c r="J31" s="5"/>
      <c r="K31" s="7"/>
    </row>
    <row r="32" spans="1:11" ht="30" customHeight="1" x14ac:dyDescent="0.35">
      <c r="A32" s="467" t="s">
        <v>16</v>
      </c>
      <c r="B32" s="468"/>
      <c r="C32" s="468"/>
      <c r="D32" s="468"/>
      <c r="E32" s="469"/>
      <c r="F32" s="91"/>
      <c r="G32" s="465" t="s">
        <v>164</v>
      </c>
      <c r="H32" s="516"/>
      <c r="I32" s="516"/>
      <c r="J32" s="516"/>
      <c r="K32" s="517"/>
    </row>
    <row r="33" spans="1:11" s="19" customFormat="1" ht="78.650000000000006" customHeight="1" x14ac:dyDescent="0.35">
      <c r="A33" s="131" t="s">
        <v>2</v>
      </c>
      <c r="B33" s="14" t="s">
        <v>3</v>
      </c>
      <c r="C33" s="14" t="s">
        <v>4</v>
      </c>
      <c r="D33" s="60" t="s">
        <v>5</v>
      </c>
      <c r="E33" s="14" t="s">
        <v>6</v>
      </c>
      <c r="F33" s="90"/>
      <c r="G33" s="14" t="s">
        <v>230</v>
      </c>
      <c r="H33" s="16" t="s">
        <v>231</v>
      </c>
      <c r="I33" s="116"/>
      <c r="J33" s="17" t="s">
        <v>7</v>
      </c>
      <c r="K33" s="16" t="s">
        <v>26</v>
      </c>
    </row>
    <row r="34" spans="1:11" x14ac:dyDescent="0.35">
      <c r="A34" s="75">
        <v>3.1</v>
      </c>
      <c r="B34" t="s">
        <v>165</v>
      </c>
      <c r="C34" t="s">
        <v>166</v>
      </c>
      <c r="D34" s="56">
        <v>24585</v>
      </c>
      <c r="E34" t="s">
        <v>10</v>
      </c>
      <c r="F34" s="90"/>
      <c r="G34" s="47" t="s">
        <v>182</v>
      </c>
      <c r="H34" s="69" t="s">
        <v>24</v>
      </c>
      <c r="I34" s="8"/>
      <c r="J34" s="20">
        <v>1</v>
      </c>
      <c r="K34" s="70">
        <v>1</v>
      </c>
    </row>
    <row r="35" spans="1:11" x14ac:dyDescent="0.35">
      <c r="A35" s="75">
        <v>3.2</v>
      </c>
      <c r="B35" t="s">
        <v>167</v>
      </c>
      <c r="C35" t="s">
        <v>168</v>
      </c>
      <c r="D35" s="56">
        <v>26567</v>
      </c>
      <c r="E35" s="25" t="s">
        <v>10</v>
      </c>
      <c r="F35" s="90"/>
      <c r="G35" s="230" t="s">
        <v>182</v>
      </c>
      <c r="H35" s="70" t="s">
        <v>24</v>
      </c>
      <c r="I35" s="8"/>
      <c r="J35" s="24">
        <v>1</v>
      </c>
      <c r="K35" s="70">
        <v>1</v>
      </c>
    </row>
    <row r="36" spans="1:11" x14ac:dyDescent="0.35">
      <c r="A36" s="75">
        <v>3.3</v>
      </c>
      <c r="B36" t="s">
        <v>169</v>
      </c>
      <c r="C36" t="s">
        <v>170</v>
      </c>
      <c r="D36" s="56">
        <v>30524</v>
      </c>
      <c r="E36" s="25" t="s">
        <v>8</v>
      </c>
      <c r="F36" s="90"/>
      <c r="G36" s="230" t="s">
        <v>182</v>
      </c>
      <c r="H36" s="70" t="s">
        <v>24</v>
      </c>
      <c r="I36" s="8"/>
      <c r="J36" s="24">
        <v>1</v>
      </c>
      <c r="K36" s="70">
        <v>1</v>
      </c>
    </row>
    <row r="37" spans="1:11" x14ac:dyDescent="0.35">
      <c r="A37" s="432">
        <v>3.4</v>
      </c>
      <c r="B37" s="205"/>
      <c r="C37" s="205"/>
      <c r="D37" s="225"/>
      <c r="E37" s="206"/>
      <c r="F37" s="132"/>
      <c r="G37" s="280"/>
      <c r="H37" s="206"/>
      <c r="I37" s="111"/>
      <c r="J37" s="201"/>
      <c r="K37" s="203"/>
    </row>
    <row r="38" spans="1:11" x14ac:dyDescent="0.35">
      <c r="D38" s="56"/>
      <c r="F38" s="19"/>
      <c r="G38" s="550" t="s">
        <v>179</v>
      </c>
      <c r="H38" s="550"/>
      <c r="J38" s="243">
        <f>SUM(J29,J34,J35,J36)</f>
        <v>8</v>
      </c>
      <c r="K38" s="243">
        <f>SUM(K29,K34,K35,K36)</f>
        <v>8</v>
      </c>
    </row>
    <row r="39" spans="1:11" x14ac:dyDescent="0.35">
      <c r="D39" s="56"/>
    </row>
    <row r="40" spans="1:11" x14ac:dyDescent="0.35">
      <c r="A40" s="32" t="s">
        <v>17</v>
      </c>
      <c r="B40" s="5"/>
      <c r="C40" s="5"/>
      <c r="D40" s="58"/>
      <c r="E40" s="5"/>
      <c r="F40" s="93"/>
      <c r="G40" s="44"/>
      <c r="H40" s="5"/>
      <c r="I40" s="5"/>
      <c r="J40" s="5"/>
      <c r="K40" s="7"/>
    </row>
    <row r="41" spans="1:11" x14ac:dyDescent="0.35">
      <c r="A41" s="33" t="s">
        <v>22</v>
      </c>
      <c r="B41" s="9"/>
      <c r="C41" s="9"/>
      <c r="D41" s="59"/>
      <c r="E41" s="9"/>
      <c r="F41" s="91"/>
      <c r="G41" s="465" t="s">
        <v>164</v>
      </c>
      <c r="H41" s="516"/>
      <c r="I41" s="516"/>
      <c r="J41" s="516"/>
      <c r="K41" s="517"/>
    </row>
    <row r="42" spans="1:11" s="19" customFormat="1" ht="74.5" customHeight="1" x14ac:dyDescent="0.35">
      <c r="A42" s="131" t="s">
        <v>2</v>
      </c>
      <c r="B42" s="14" t="s">
        <v>3</v>
      </c>
      <c r="C42" s="14" t="s">
        <v>4</v>
      </c>
      <c r="D42" s="60" t="s">
        <v>5</v>
      </c>
      <c r="E42" s="16" t="s">
        <v>6</v>
      </c>
      <c r="F42" s="90"/>
      <c r="G42" s="14" t="s">
        <v>230</v>
      </c>
      <c r="H42" s="16" t="s">
        <v>231</v>
      </c>
      <c r="I42" s="116"/>
      <c r="J42" s="17" t="s">
        <v>7</v>
      </c>
      <c r="K42" s="16" t="s">
        <v>26</v>
      </c>
    </row>
    <row r="43" spans="1:11" s="19" customFormat="1" x14ac:dyDescent="0.35">
      <c r="A43" s="73">
        <v>4.0999999999999996</v>
      </c>
      <c r="B43" t="s">
        <v>171</v>
      </c>
      <c r="C43" t="s">
        <v>170</v>
      </c>
      <c r="D43" s="56">
        <v>37066</v>
      </c>
      <c r="E43" t="s">
        <v>8</v>
      </c>
      <c r="F43" s="90"/>
      <c r="G43" s="43" t="s">
        <v>182</v>
      </c>
      <c r="H43" s="189" t="s">
        <v>25</v>
      </c>
      <c r="I43" s="116"/>
      <c r="J43" s="188">
        <v>1</v>
      </c>
      <c r="K43" s="189">
        <v>0</v>
      </c>
    </row>
    <row r="44" spans="1:11" s="19" customFormat="1" x14ac:dyDescent="0.35">
      <c r="A44" s="75">
        <v>4.2</v>
      </c>
      <c r="B44" t="s">
        <v>172</v>
      </c>
      <c r="C44" t="s">
        <v>173</v>
      </c>
      <c r="D44" s="56">
        <v>36418</v>
      </c>
      <c r="E44" t="s">
        <v>10</v>
      </c>
      <c r="F44" s="90"/>
      <c r="G44" s="84" t="s">
        <v>182</v>
      </c>
      <c r="H44" s="82" t="s">
        <v>25</v>
      </c>
      <c r="I44" s="116"/>
      <c r="J44" s="80">
        <v>1</v>
      </c>
      <c r="K44" s="82">
        <v>0</v>
      </c>
    </row>
    <row r="45" spans="1:11" s="19" customFormat="1" x14ac:dyDescent="0.35">
      <c r="A45" s="75">
        <v>4.3</v>
      </c>
      <c r="B45" t="s">
        <v>174</v>
      </c>
      <c r="C45" t="s">
        <v>175</v>
      </c>
      <c r="D45" s="56">
        <v>29270</v>
      </c>
      <c r="E45" s="25" t="s">
        <v>10</v>
      </c>
      <c r="F45" s="90"/>
      <c r="G45" s="84" t="s">
        <v>182</v>
      </c>
      <c r="H45" s="82" t="s">
        <v>25</v>
      </c>
      <c r="I45" s="116"/>
      <c r="J45" s="80">
        <v>1</v>
      </c>
      <c r="K45" s="82">
        <v>0</v>
      </c>
    </row>
    <row r="46" spans="1:11" x14ac:dyDescent="0.35">
      <c r="A46" s="76">
        <v>4.4000000000000004</v>
      </c>
      <c r="B46" s="36" t="s">
        <v>109</v>
      </c>
      <c r="C46" s="36" t="s">
        <v>176</v>
      </c>
      <c r="D46" s="57">
        <v>38670</v>
      </c>
      <c r="E46" s="28" t="s">
        <v>10</v>
      </c>
      <c r="F46" s="92"/>
      <c r="G46" s="30" t="s">
        <v>182</v>
      </c>
      <c r="H46" s="71" t="s">
        <v>25</v>
      </c>
      <c r="I46" s="111"/>
      <c r="J46" s="37">
        <v>1</v>
      </c>
      <c r="K46" s="71">
        <v>0</v>
      </c>
    </row>
    <row r="47" spans="1:11" x14ac:dyDescent="0.35">
      <c r="D47" s="56"/>
      <c r="F47" s="8"/>
      <c r="G47" s="459" t="s">
        <v>232</v>
      </c>
      <c r="H47" s="459"/>
      <c r="I47" s="8"/>
      <c r="J47" s="243">
        <f>SUM(J38,J43,J44,J45,J46)</f>
        <v>12</v>
      </c>
      <c r="K47" s="243">
        <f>SUM(K38,K43,K44,K45,K46)</f>
        <v>8</v>
      </c>
    </row>
    <row r="48" spans="1:11" x14ac:dyDescent="0.35">
      <c r="D48" s="56"/>
    </row>
    <row r="49" spans="1:11" s="39" customFormat="1" x14ac:dyDescent="0.35">
      <c r="A49" s="32" t="s">
        <v>18</v>
      </c>
      <c r="B49" s="38"/>
      <c r="C49" s="38"/>
      <c r="D49" s="61"/>
      <c r="E49" s="38"/>
      <c r="F49" s="117"/>
      <c r="G49" s="4"/>
      <c r="H49" s="38"/>
      <c r="I49" s="38"/>
      <c r="J49" s="5"/>
      <c r="K49" s="7"/>
    </row>
    <row r="50" spans="1:11" s="39" customFormat="1" x14ac:dyDescent="0.35">
      <c r="A50" s="33" t="s">
        <v>19</v>
      </c>
      <c r="B50" s="40"/>
      <c r="C50" s="40"/>
      <c r="D50" s="62"/>
      <c r="E50" s="40"/>
      <c r="F50" s="118"/>
      <c r="G50" s="465" t="s">
        <v>164</v>
      </c>
      <c r="H50" s="516"/>
      <c r="I50" s="516"/>
      <c r="J50" s="516"/>
      <c r="K50" s="517"/>
    </row>
    <row r="51" spans="1:11" s="19" customFormat="1" ht="77.5" customHeight="1" x14ac:dyDescent="0.35">
      <c r="A51" s="131" t="s">
        <v>2</v>
      </c>
      <c r="B51" s="14" t="s">
        <v>3</v>
      </c>
      <c r="C51" s="14" t="s">
        <v>4</v>
      </c>
      <c r="D51" s="60" t="s">
        <v>5</v>
      </c>
      <c r="E51" s="14" t="s">
        <v>6</v>
      </c>
      <c r="F51" s="90"/>
      <c r="G51" s="14" t="s">
        <v>230</v>
      </c>
      <c r="H51" s="16" t="s">
        <v>231</v>
      </c>
      <c r="I51" s="116"/>
      <c r="J51" s="17" t="s">
        <v>7</v>
      </c>
      <c r="K51" s="16" t="s">
        <v>26</v>
      </c>
    </row>
    <row r="52" spans="1:11" ht="31" x14ac:dyDescent="0.35">
      <c r="A52" s="208">
        <v>5.0999999999999996</v>
      </c>
      <c r="B52" s="245" t="s">
        <v>160</v>
      </c>
      <c r="C52" s="245" t="s">
        <v>161</v>
      </c>
      <c r="D52" s="57">
        <v>24976</v>
      </c>
      <c r="E52" s="246" t="s">
        <v>8</v>
      </c>
      <c r="F52" s="90"/>
      <c r="G52" s="292" t="s">
        <v>186</v>
      </c>
      <c r="H52" s="71" t="s">
        <v>24</v>
      </c>
      <c r="I52" s="111"/>
      <c r="J52" s="37">
        <v>0</v>
      </c>
      <c r="K52" s="71">
        <v>0</v>
      </c>
    </row>
    <row r="53" spans="1:11" x14ac:dyDescent="0.35">
      <c r="G53" s="459" t="s">
        <v>181</v>
      </c>
      <c r="H53" s="459"/>
      <c r="J53" s="243">
        <f>SUM(J47,J52)</f>
        <v>12</v>
      </c>
      <c r="K53" s="243">
        <f>SUM(K47,K52)</f>
        <v>8</v>
      </c>
    </row>
  </sheetData>
  <sheetProtection algorithmName="SHA-512" hashValue="oDlOD1aoWxJbamubxuSyXOEyhi0pns91WtGt4n/l3AY42R2tpR6NtkvevgBthmEfziuglu3OvZv2Hbxsk50fbg==" saltValue="8dqJn/JwgR6P+vHX4RJxnw==" spinCount="100000" sheet="1" objects="1" scenarios="1" formatCells="0" formatColumns="0" formatRows="0" sort="0"/>
  <mergeCells count="21">
    <mergeCell ref="B3:F3"/>
    <mergeCell ref="B4:F4"/>
    <mergeCell ref="B5:F5"/>
    <mergeCell ref="A11:K11"/>
    <mergeCell ref="A7:K7"/>
    <mergeCell ref="A8:K8"/>
    <mergeCell ref="A9:K9"/>
    <mergeCell ref="A10:K10"/>
    <mergeCell ref="G53:H53"/>
    <mergeCell ref="A14:E14"/>
    <mergeCell ref="A24:E24"/>
    <mergeCell ref="A32:E32"/>
    <mergeCell ref="G29:H29"/>
    <mergeCell ref="G38:H38"/>
    <mergeCell ref="G50:K50"/>
    <mergeCell ref="G14:K14"/>
    <mergeCell ref="G24:K24"/>
    <mergeCell ref="G32:K32"/>
    <mergeCell ref="G41:K41"/>
    <mergeCell ref="G21:H21"/>
    <mergeCell ref="G47:H47"/>
  </mergeCells>
  <pageMargins left="0.75" right="0.75" top="1" bottom="1" header="0.5" footer="0.5"/>
  <pageSetup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54"/>
  <sheetViews>
    <sheetView topLeftCell="A2" zoomScale="70" zoomScaleNormal="70" workbookViewId="0">
      <selection activeCell="G14" sqref="G14:L15"/>
    </sheetView>
  </sheetViews>
  <sheetFormatPr defaultColWidth="11.25" defaultRowHeight="15.5" x14ac:dyDescent="0.35"/>
  <cols>
    <col min="1" max="1" width="5.75" style="2" customWidth="1"/>
    <col min="2" max="3" width="16.25" customWidth="1"/>
    <col min="4" max="4" width="16.25" style="2" customWidth="1"/>
    <col min="5" max="5" width="6" customWidth="1"/>
    <col min="6" max="6" width="0.75" customWidth="1"/>
    <col min="7" max="7" width="20.75" customWidth="1"/>
    <col min="8" max="9" width="36.5" customWidth="1"/>
    <col min="10" max="10" width="0.75" customWidth="1"/>
    <col min="11" max="12" width="12.25" customWidth="1"/>
  </cols>
  <sheetData>
    <row r="1" spans="1:12" s="50" customFormat="1" ht="18.5" x14ac:dyDescent="0.45">
      <c r="A1" s="55" t="s">
        <v>42</v>
      </c>
      <c r="D1" s="51"/>
    </row>
    <row r="2" spans="1:12" s="1" customFormat="1" x14ac:dyDescent="0.35">
      <c r="A2" s="41"/>
      <c r="D2" s="41"/>
    </row>
    <row r="3" spans="1:12" s="1" customFormat="1" x14ac:dyDescent="0.35">
      <c r="B3" s="551" t="s">
        <v>149</v>
      </c>
      <c r="C3" s="552"/>
      <c r="D3" s="552"/>
      <c r="E3" s="553"/>
      <c r="F3" s="164"/>
      <c r="G3" s="477" t="s">
        <v>81</v>
      </c>
      <c r="H3" s="477"/>
      <c r="I3" s="477"/>
      <c r="J3"/>
      <c r="K3"/>
      <c r="L3"/>
    </row>
    <row r="4" spans="1:12" x14ac:dyDescent="0.35">
      <c r="B4" s="536" t="s">
        <v>80</v>
      </c>
      <c r="C4" s="537"/>
      <c r="D4" s="537"/>
      <c r="E4" s="538"/>
      <c r="F4" s="164"/>
      <c r="G4" s="478" t="s">
        <v>80</v>
      </c>
      <c r="H4" s="478"/>
      <c r="I4" s="478"/>
    </row>
    <row r="5" spans="1:12" ht="96" customHeight="1" x14ac:dyDescent="0.35">
      <c r="B5" s="480" t="s">
        <v>150</v>
      </c>
      <c r="C5" s="481"/>
      <c r="D5" s="481"/>
      <c r="E5" s="482"/>
      <c r="F5" s="191"/>
      <c r="G5" s="480" t="s">
        <v>341</v>
      </c>
      <c r="H5" s="481"/>
      <c r="I5" s="482"/>
      <c r="J5" s="19"/>
      <c r="K5" s="19"/>
      <c r="L5" s="19"/>
    </row>
    <row r="6" spans="1:12" ht="15" customHeight="1" x14ac:dyDescent="0.35">
      <c r="A6" s="42"/>
      <c r="B6" s="35"/>
      <c r="C6" s="35"/>
      <c r="D6" s="35"/>
      <c r="E6" s="35"/>
      <c r="F6" s="35"/>
      <c r="G6" s="35"/>
      <c r="H6" s="35"/>
      <c r="I6" s="35"/>
      <c r="J6" s="35"/>
      <c r="K6" s="35"/>
      <c r="L6" s="35"/>
    </row>
    <row r="7" spans="1:12" x14ac:dyDescent="0.35">
      <c r="A7" s="483" t="s">
        <v>45</v>
      </c>
      <c r="B7" s="484"/>
      <c r="C7" s="484"/>
      <c r="D7" s="484"/>
      <c r="E7" s="484"/>
      <c r="F7" s="484"/>
      <c r="G7" s="484"/>
      <c r="H7" s="484"/>
      <c r="I7" s="484"/>
      <c r="J7" s="484"/>
      <c r="K7" s="484"/>
      <c r="L7" s="485"/>
    </row>
    <row r="8" spans="1:12" ht="48" customHeight="1" x14ac:dyDescent="0.35">
      <c r="A8" s="575" t="s">
        <v>338</v>
      </c>
      <c r="B8" s="576"/>
      <c r="C8" s="576"/>
      <c r="D8" s="576"/>
      <c r="E8" s="576"/>
      <c r="F8" s="576"/>
      <c r="G8" s="576"/>
      <c r="H8" s="576"/>
      <c r="I8" s="576"/>
      <c r="J8" s="576"/>
      <c r="K8" s="576"/>
      <c r="L8" s="577"/>
    </row>
    <row r="9" spans="1:12" ht="36" customHeight="1" x14ac:dyDescent="0.35">
      <c r="A9" s="490" t="s">
        <v>340</v>
      </c>
      <c r="B9" s="490"/>
      <c r="C9" s="490"/>
      <c r="D9" s="490"/>
      <c r="E9" s="490"/>
      <c r="F9" s="490"/>
      <c r="G9" s="490"/>
      <c r="H9" s="490"/>
      <c r="I9" s="490"/>
      <c r="J9" s="490"/>
      <c r="K9" s="490"/>
      <c r="L9" s="491"/>
    </row>
    <row r="10" spans="1:12" x14ac:dyDescent="0.35">
      <c r="A10" s="486" t="s">
        <v>339</v>
      </c>
      <c r="B10" s="487"/>
      <c r="C10" s="487"/>
      <c r="D10" s="487"/>
      <c r="E10" s="487"/>
      <c r="F10" s="487"/>
      <c r="G10" s="487"/>
      <c r="H10" s="487"/>
      <c r="I10" s="487"/>
      <c r="J10" s="487"/>
      <c r="K10" s="487"/>
      <c r="L10" s="488"/>
    </row>
    <row r="11" spans="1:12" x14ac:dyDescent="0.35">
      <c r="A11" s="570" t="s">
        <v>354</v>
      </c>
      <c r="B11" s="571"/>
      <c r="C11" s="571"/>
      <c r="D11" s="571"/>
      <c r="E11" s="571"/>
      <c r="F11" s="571"/>
      <c r="G11" s="571"/>
      <c r="H11" s="571"/>
      <c r="I11" s="571"/>
      <c r="J11" s="571"/>
      <c r="K11" s="571"/>
      <c r="L11" s="572"/>
    </row>
    <row r="12" spans="1:12" x14ac:dyDescent="0.35">
      <c r="A12" s="570" t="s">
        <v>364</v>
      </c>
      <c r="B12" s="571"/>
      <c r="C12" s="571"/>
      <c r="D12" s="571"/>
      <c r="E12" s="571"/>
      <c r="F12" s="571"/>
      <c r="G12" s="571"/>
      <c r="H12" s="571"/>
      <c r="I12" s="571"/>
      <c r="J12" s="571"/>
      <c r="K12" s="571"/>
      <c r="L12" s="572"/>
    </row>
    <row r="13" spans="1:12" x14ac:dyDescent="0.35">
      <c r="H13" s="53"/>
      <c r="I13" s="53"/>
    </row>
    <row r="14" spans="1:12" x14ac:dyDescent="0.35">
      <c r="A14" s="32" t="s">
        <v>0</v>
      </c>
      <c r="B14" s="5"/>
      <c r="C14" s="5"/>
      <c r="D14" s="6"/>
      <c r="E14" s="5"/>
      <c r="F14" s="88"/>
      <c r="G14" s="460" t="s">
        <v>219</v>
      </c>
      <c r="H14" s="461"/>
      <c r="I14" s="461"/>
      <c r="J14" s="461"/>
      <c r="K14" s="461"/>
      <c r="L14" s="462"/>
    </row>
    <row r="15" spans="1:12" x14ac:dyDescent="0.35">
      <c r="A15" s="33" t="s">
        <v>1</v>
      </c>
      <c r="B15" s="9"/>
      <c r="C15" s="9"/>
      <c r="D15" s="10"/>
      <c r="E15" s="9"/>
      <c r="F15" s="90"/>
      <c r="G15" s="573"/>
      <c r="H15" s="492"/>
      <c r="I15" s="492"/>
      <c r="J15" s="492"/>
      <c r="K15" s="492"/>
      <c r="L15" s="574"/>
    </row>
    <row r="16" spans="1:12" s="19" customFormat="1" ht="77.5" x14ac:dyDescent="0.35">
      <c r="A16" s="131" t="s">
        <v>2</v>
      </c>
      <c r="B16" s="14" t="s">
        <v>3</v>
      </c>
      <c r="C16" s="14" t="s">
        <v>4</v>
      </c>
      <c r="D16" s="64" t="s">
        <v>5</v>
      </c>
      <c r="E16" s="14" t="s">
        <v>6</v>
      </c>
      <c r="F16" s="90"/>
      <c r="G16" s="14" t="s">
        <v>233</v>
      </c>
      <c r="H16" s="14" t="s">
        <v>234</v>
      </c>
      <c r="I16" s="16" t="s">
        <v>235</v>
      </c>
      <c r="J16" s="90"/>
      <c r="K16" s="17" t="s">
        <v>7</v>
      </c>
      <c r="L16" s="16" t="s">
        <v>26</v>
      </c>
    </row>
    <row r="17" spans="1:12" x14ac:dyDescent="0.35">
      <c r="A17" s="75">
        <v>1.1000000000000001</v>
      </c>
      <c r="B17" s="21" t="s">
        <v>152</v>
      </c>
      <c r="C17" s="21" t="s">
        <v>153</v>
      </c>
      <c r="D17" s="63">
        <v>36648</v>
      </c>
      <c r="E17" s="21" t="s">
        <v>8</v>
      </c>
      <c r="F17" s="91"/>
      <c r="G17" t="s">
        <v>9</v>
      </c>
      <c r="H17" s="27" t="s">
        <v>24</v>
      </c>
      <c r="I17" s="70" t="s">
        <v>25</v>
      </c>
      <c r="J17" s="91"/>
      <c r="K17" s="20">
        <v>1</v>
      </c>
      <c r="L17" s="69">
        <v>0</v>
      </c>
    </row>
    <row r="18" spans="1:12" x14ac:dyDescent="0.35">
      <c r="A18" s="75">
        <v>1.2</v>
      </c>
      <c r="B18" t="s">
        <v>154</v>
      </c>
      <c r="C18" t="s">
        <v>155</v>
      </c>
      <c r="D18" s="56">
        <v>23114</v>
      </c>
      <c r="E18" t="s">
        <v>8</v>
      </c>
      <c r="F18" s="91"/>
      <c r="G18" t="s">
        <v>9</v>
      </c>
      <c r="H18" s="27" t="s">
        <v>25</v>
      </c>
      <c r="I18" s="70" t="s">
        <v>25</v>
      </c>
      <c r="J18" s="91"/>
      <c r="K18" s="24">
        <v>1</v>
      </c>
      <c r="L18" s="70">
        <v>0</v>
      </c>
    </row>
    <row r="19" spans="1:12" x14ac:dyDescent="0.35">
      <c r="A19" s="166">
        <v>1.3</v>
      </c>
      <c r="B19" t="s">
        <v>156</v>
      </c>
      <c r="C19" t="s">
        <v>157</v>
      </c>
      <c r="D19" s="56">
        <v>34625</v>
      </c>
      <c r="E19" t="s">
        <v>8</v>
      </c>
      <c r="F19" s="91"/>
      <c r="G19" t="s">
        <v>9</v>
      </c>
      <c r="H19" s="27" t="s">
        <v>25</v>
      </c>
      <c r="I19" s="70" t="s">
        <v>25</v>
      </c>
      <c r="J19" s="91"/>
      <c r="K19" s="24">
        <v>1</v>
      </c>
      <c r="L19" s="70">
        <v>0</v>
      </c>
    </row>
    <row r="20" spans="1:12" x14ac:dyDescent="0.35">
      <c r="A20" s="166">
        <v>1.4</v>
      </c>
      <c r="B20" t="s">
        <v>158</v>
      </c>
      <c r="C20" t="s">
        <v>159</v>
      </c>
      <c r="D20" s="56">
        <v>30057</v>
      </c>
      <c r="E20" t="s">
        <v>10</v>
      </c>
      <c r="F20" s="91"/>
      <c r="G20" t="s">
        <v>9</v>
      </c>
      <c r="H20" s="27" t="s">
        <v>24</v>
      </c>
      <c r="I20" s="70" t="s">
        <v>24</v>
      </c>
      <c r="J20" s="91"/>
      <c r="K20" s="24">
        <v>1</v>
      </c>
      <c r="L20" s="70">
        <v>1</v>
      </c>
    </row>
    <row r="21" spans="1:12" x14ac:dyDescent="0.35">
      <c r="A21" s="76">
        <v>1.5</v>
      </c>
      <c r="B21" s="36" t="s">
        <v>160</v>
      </c>
      <c r="C21" s="36" t="s">
        <v>161</v>
      </c>
      <c r="D21" s="57">
        <v>24976</v>
      </c>
      <c r="E21" s="28" t="s">
        <v>8</v>
      </c>
      <c r="F21" s="91"/>
      <c r="G21" s="30" t="s">
        <v>9</v>
      </c>
      <c r="H21" s="31" t="s">
        <v>24</v>
      </c>
      <c r="I21" s="71" t="s">
        <v>24</v>
      </c>
      <c r="J21" s="91"/>
      <c r="K21" s="37">
        <v>1</v>
      </c>
      <c r="L21" s="71">
        <v>1</v>
      </c>
    </row>
    <row r="22" spans="1:12" x14ac:dyDescent="0.35">
      <c r="D22" s="56"/>
      <c r="F22" s="8"/>
      <c r="H22" s="27"/>
      <c r="I22" s="258" t="s">
        <v>177</v>
      </c>
      <c r="J22" s="8"/>
      <c r="K22" s="243">
        <f>SUM(K17:K21)</f>
        <v>5</v>
      </c>
      <c r="L22" s="243">
        <f>SUM(L17:L21)</f>
        <v>2</v>
      </c>
    </row>
    <row r="23" spans="1:12" x14ac:dyDescent="0.35">
      <c r="D23" s="56"/>
    </row>
    <row r="24" spans="1:12" x14ac:dyDescent="0.35">
      <c r="A24" s="32" t="s">
        <v>12</v>
      </c>
      <c r="B24" s="5"/>
      <c r="C24" s="5"/>
      <c r="D24" s="58"/>
      <c r="E24" s="5"/>
      <c r="F24" s="88"/>
      <c r="G24" s="460" t="s">
        <v>219</v>
      </c>
      <c r="H24" s="461"/>
      <c r="I24" s="461"/>
      <c r="J24" s="461"/>
      <c r="K24" s="461"/>
      <c r="L24" s="462"/>
    </row>
    <row r="25" spans="1:12" x14ac:dyDescent="0.35">
      <c r="A25" s="33" t="s">
        <v>13</v>
      </c>
      <c r="B25" s="9"/>
      <c r="C25" s="9"/>
      <c r="D25" s="59"/>
      <c r="E25" s="9"/>
      <c r="F25" s="90"/>
      <c r="G25" s="573"/>
      <c r="H25" s="492"/>
      <c r="I25" s="492"/>
      <c r="J25" s="492"/>
      <c r="K25" s="492"/>
      <c r="L25" s="574"/>
    </row>
    <row r="26" spans="1:12" s="19" customFormat="1" ht="77.5" x14ac:dyDescent="0.35">
      <c r="A26" s="131" t="s">
        <v>2</v>
      </c>
      <c r="B26" s="14" t="s">
        <v>3</v>
      </c>
      <c r="C26" s="14" t="s">
        <v>4</v>
      </c>
      <c r="D26" s="60" t="s">
        <v>5</v>
      </c>
      <c r="E26" s="14" t="s">
        <v>6</v>
      </c>
      <c r="F26" s="90"/>
      <c r="G26" s="14" t="s">
        <v>233</v>
      </c>
      <c r="H26" s="14" t="s">
        <v>234</v>
      </c>
      <c r="I26" s="16" t="s">
        <v>235</v>
      </c>
      <c r="J26" s="90"/>
      <c r="K26" s="17" t="s">
        <v>7</v>
      </c>
      <c r="L26" s="16" t="s">
        <v>26</v>
      </c>
    </row>
    <row r="27" spans="1:12" x14ac:dyDescent="0.35">
      <c r="A27" s="197">
        <v>2.1</v>
      </c>
      <c r="B27" s="192"/>
      <c r="C27" s="192"/>
      <c r="D27" s="222"/>
      <c r="E27" s="193"/>
      <c r="F27" s="91"/>
      <c r="G27" s="192"/>
      <c r="H27" s="192"/>
      <c r="I27" s="193"/>
      <c r="J27" s="91"/>
      <c r="K27" s="194"/>
      <c r="L27" s="195"/>
    </row>
    <row r="28" spans="1:12" x14ac:dyDescent="0.35">
      <c r="A28" s="197">
        <v>2.2000000000000002</v>
      </c>
      <c r="B28" s="87"/>
      <c r="C28" s="87"/>
      <c r="D28" s="223"/>
      <c r="E28" s="224"/>
      <c r="F28" s="91"/>
      <c r="G28" s="87"/>
      <c r="H28" s="87"/>
      <c r="I28" s="190"/>
      <c r="J28" s="91"/>
      <c r="K28" s="97"/>
      <c r="L28" s="96"/>
    </row>
    <row r="29" spans="1:12" x14ac:dyDescent="0.35">
      <c r="A29" s="431">
        <v>2.2999999999999998</v>
      </c>
      <c r="B29" s="205"/>
      <c r="C29" s="205"/>
      <c r="D29" s="225"/>
      <c r="E29" s="206"/>
      <c r="F29" s="91"/>
      <c r="G29" s="207"/>
      <c r="H29" s="205"/>
      <c r="I29" s="206"/>
      <c r="J29" s="91"/>
      <c r="K29" s="201"/>
      <c r="L29" s="203"/>
    </row>
    <row r="30" spans="1:12" x14ac:dyDescent="0.35">
      <c r="A30" s="136"/>
      <c r="D30" s="56"/>
      <c r="I30" s="258" t="s">
        <v>178</v>
      </c>
      <c r="J30" s="294"/>
      <c r="K30" s="430">
        <f>K22</f>
        <v>5</v>
      </c>
      <c r="L30" s="430">
        <f>L22</f>
        <v>2</v>
      </c>
    </row>
    <row r="31" spans="1:12" x14ac:dyDescent="0.35">
      <c r="D31" s="56"/>
    </row>
    <row r="32" spans="1:12" x14ac:dyDescent="0.35">
      <c r="A32" s="32" t="s">
        <v>15</v>
      </c>
      <c r="B32" s="5"/>
      <c r="C32" s="5"/>
      <c r="D32" s="58"/>
      <c r="E32" s="7"/>
      <c r="F32" s="88"/>
      <c r="G32" s="460" t="s">
        <v>219</v>
      </c>
      <c r="H32" s="461"/>
      <c r="I32" s="461"/>
      <c r="J32" s="461"/>
      <c r="K32" s="461"/>
      <c r="L32" s="462"/>
    </row>
    <row r="33" spans="1:12" x14ac:dyDescent="0.35">
      <c r="A33" s="33" t="s">
        <v>16</v>
      </c>
      <c r="B33" s="9"/>
      <c r="C33" s="9"/>
      <c r="D33" s="59"/>
      <c r="E33" s="11"/>
      <c r="F33" s="90"/>
      <c r="G33" s="573"/>
      <c r="H33" s="492"/>
      <c r="I33" s="492"/>
      <c r="J33" s="492"/>
      <c r="K33" s="492"/>
      <c r="L33" s="574"/>
    </row>
    <row r="34" spans="1:12" s="19" customFormat="1" ht="77.5" x14ac:dyDescent="0.35">
      <c r="A34" s="131" t="s">
        <v>2</v>
      </c>
      <c r="B34" s="14" t="s">
        <v>3</v>
      </c>
      <c r="C34" s="14" t="s">
        <v>4</v>
      </c>
      <c r="D34" s="60" t="s">
        <v>5</v>
      </c>
      <c r="E34" s="16" t="s">
        <v>6</v>
      </c>
      <c r="F34" s="90"/>
      <c r="G34" s="14" t="s">
        <v>233</v>
      </c>
      <c r="H34" s="14" t="s">
        <v>234</v>
      </c>
      <c r="I34" s="16" t="s">
        <v>235</v>
      </c>
      <c r="J34" s="90"/>
      <c r="K34" s="17" t="s">
        <v>7</v>
      </c>
      <c r="L34" s="16" t="s">
        <v>26</v>
      </c>
    </row>
    <row r="35" spans="1:12" x14ac:dyDescent="0.35">
      <c r="A35" s="75">
        <v>3.1</v>
      </c>
      <c r="B35" t="s">
        <v>165</v>
      </c>
      <c r="C35" t="s">
        <v>166</v>
      </c>
      <c r="D35" s="56">
        <v>24585</v>
      </c>
      <c r="E35" t="s">
        <v>10</v>
      </c>
      <c r="F35" s="91"/>
      <c r="G35" s="34" t="s">
        <v>9</v>
      </c>
      <c r="H35" s="23" t="s">
        <v>24</v>
      </c>
      <c r="I35" s="69" t="s">
        <v>24</v>
      </c>
      <c r="J35" s="91"/>
      <c r="K35" s="20">
        <v>1</v>
      </c>
      <c r="L35" s="69">
        <v>1</v>
      </c>
    </row>
    <row r="36" spans="1:12" x14ac:dyDescent="0.35">
      <c r="A36" s="75">
        <v>3.2</v>
      </c>
      <c r="B36" t="s">
        <v>167</v>
      </c>
      <c r="C36" t="s">
        <v>168</v>
      </c>
      <c r="D36" s="56">
        <v>26567</v>
      </c>
      <c r="E36" s="25" t="s">
        <v>10</v>
      </c>
      <c r="F36" s="91"/>
      <c r="G36" s="26" t="s">
        <v>9</v>
      </c>
      <c r="H36" s="27" t="s">
        <v>24</v>
      </c>
      <c r="I36" s="70" t="s">
        <v>24</v>
      </c>
      <c r="J36" s="91"/>
      <c r="K36" s="24">
        <v>1</v>
      </c>
      <c r="L36" s="70">
        <v>1</v>
      </c>
    </row>
    <row r="37" spans="1:12" x14ac:dyDescent="0.35">
      <c r="A37" s="75">
        <v>3.3</v>
      </c>
      <c r="B37" t="s">
        <v>169</v>
      </c>
      <c r="C37" t="s">
        <v>170</v>
      </c>
      <c r="D37" s="56">
        <v>30524</v>
      </c>
      <c r="E37" s="25" t="s">
        <v>8</v>
      </c>
      <c r="F37" s="91"/>
      <c r="G37" s="26" t="s">
        <v>9</v>
      </c>
      <c r="H37" s="27" t="s">
        <v>24</v>
      </c>
      <c r="I37" s="70" t="s">
        <v>24</v>
      </c>
      <c r="J37" s="91"/>
      <c r="K37" s="24">
        <v>1</v>
      </c>
      <c r="L37" s="70">
        <v>1</v>
      </c>
    </row>
    <row r="38" spans="1:12" ht="15" customHeight="1" x14ac:dyDescent="0.35">
      <c r="A38" s="172">
        <v>3.4</v>
      </c>
      <c r="B38" s="36" t="s">
        <v>158</v>
      </c>
      <c r="C38" s="36" t="s">
        <v>159</v>
      </c>
      <c r="D38" s="57">
        <v>30057</v>
      </c>
      <c r="E38" s="28" t="s">
        <v>10</v>
      </c>
      <c r="F38" s="92"/>
      <c r="G38" s="30" t="s">
        <v>9</v>
      </c>
      <c r="H38" s="31" t="s">
        <v>24</v>
      </c>
      <c r="I38" s="71" t="s">
        <v>24</v>
      </c>
      <c r="J38" s="92"/>
      <c r="K38" s="37">
        <v>1</v>
      </c>
      <c r="L38" s="71">
        <v>1</v>
      </c>
    </row>
    <row r="39" spans="1:12" ht="15" customHeight="1" x14ac:dyDescent="0.35">
      <c r="D39" s="56"/>
      <c r="F39" s="8"/>
      <c r="H39" s="27"/>
      <c r="I39" s="258" t="s">
        <v>179</v>
      </c>
      <c r="J39" s="8"/>
      <c r="K39" s="243">
        <f>SUM(K30,K35,K36,K37,K38)</f>
        <v>9</v>
      </c>
      <c r="L39" s="243">
        <f>SUM(L30,L35,L36,L37,L38)</f>
        <v>6</v>
      </c>
    </row>
    <row r="40" spans="1:12" x14ac:dyDescent="0.35">
      <c r="D40" s="56"/>
      <c r="K40" s="27"/>
      <c r="L40" s="27"/>
    </row>
    <row r="41" spans="1:12" x14ac:dyDescent="0.35">
      <c r="A41" s="32" t="s">
        <v>17</v>
      </c>
      <c r="B41" s="5"/>
      <c r="C41" s="5"/>
      <c r="D41" s="58"/>
      <c r="E41" s="5"/>
      <c r="F41" s="88"/>
      <c r="G41" s="460" t="s">
        <v>219</v>
      </c>
      <c r="H41" s="461"/>
      <c r="I41" s="461"/>
      <c r="J41" s="461"/>
      <c r="K41" s="461"/>
      <c r="L41" s="462"/>
    </row>
    <row r="42" spans="1:12" x14ac:dyDescent="0.35">
      <c r="A42" s="33" t="s">
        <v>22</v>
      </c>
      <c r="B42" s="9"/>
      <c r="C42" s="9"/>
      <c r="D42" s="59"/>
      <c r="E42" s="9"/>
      <c r="F42" s="90"/>
      <c r="G42" s="573"/>
      <c r="H42" s="492"/>
      <c r="I42" s="492"/>
      <c r="J42" s="492"/>
      <c r="K42" s="492"/>
      <c r="L42" s="574"/>
    </row>
    <row r="43" spans="1:12" s="19" customFormat="1" ht="77.5" x14ac:dyDescent="0.35">
      <c r="A43" s="131" t="s">
        <v>2</v>
      </c>
      <c r="B43" s="14" t="s">
        <v>3</v>
      </c>
      <c r="C43" s="14" t="s">
        <v>4</v>
      </c>
      <c r="D43" s="60" t="s">
        <v>5</v>
      </c>
      <c r="E43" s="14" t="s">
        <v>6</v>
      </c>
      <c r="F43" s="90"/>
      <c r="G43" s="14" t="s">
        <v>233</v>
      </c>
      <c r="H43" s="14" t="s">
        <v>234</v>
      </c>
      <c r="I43" s="16" t="s">
        <v>235</v>
      </c>
      <c r="J43" s="90"/>
      <c r="K43" s="17" t="s">
        <v>7</v>
      </c>
      <c r="L43" s="16" t="s">
        <v>26</v>
      </c>
    </row>
    <row r="44" spans="1:12" x14ac:dyDescent="0.35">
      <c r="A44" s="73">
        <v>4.0999999999999996</v>
      </c>
      <c r="B44" t="s">
        <v>171</v>
      </c>
      <c r="C44" t="s">
        <v>170</v>
      </c>
      <c r="D44" s="56">
        <v>37066</v>
      </c>
      <c r="E44" t="s">
        <v>8</v>
      </c>
      <c r="F44" s="91"/>
      <c r="G44" t="s">
        <v>9</v>
      </c>
      <c r="H44" s="27" t="s">
        <v>24</v>
      </c>
      <c r="I44" s="70" t="s">
        <v>25</v>
      </c>
      <c r="J44" s="91"/>
      <c r="K44" s="24">
        <v>1</v>
      </c>
      <c r="L44" s="70">
        <v>0</v>
      </c>
    </row>
    <row r="45" spans="1:12" x14ac:dyDescent="0.35">
      <c r="A45" s="75">
        <v>4.2</v>
      </c>
      <c r="B45" t="s">
        <v>172</v>
      </c>
      <c r="C45" t="s">
        <v>173</v>
      </c>
      <c r="D45" s="56">
        <v>36418</v>
      </c>
      <c r="E45" t="s">
        <v>10</v>
      </c>
      <c r="F45" s="91"/>
      <c r="G45" t="s">
        <v>9</v>
      </c>
      <c r="H45" s="27" t="s">
        <v>25</v>
      </c>
      <c r="I45" s="70" t="s">
        <v>25</v>
      </c>
      <c r="J45" s="91"/>
      <c r="K45" s="24">
        <v>1</v>
      </c>
      <c r="L45" s="70">
        <v>0</v>
      </c>
    </row>
    <row r="46" spans="1:12" x14ac:dyDescent="0.35">
      <c r="A46" s="75">
        <v>4.3</v>
      </c>
      <c r="B46" t="s">
        <v>174</v>
      </c>
      <c r="C46" t="s">
        <v>175</v>
      </c>
      <c r="D46" s="56">
        <v>29270</v>
      </c>
      <c r="E46" s="25" t="s">
        <v>10</v>
      </c>
      <c r="F46" s="91"/>
      <c r="G46" t="s">
        <v>9</v>
      </c>
      <c r="H46" s="27" t="s">
        <v>25</v>
      </c>
      <c r="I46" s="70" t="s">
        <v>25</v>
      </c>
      <c r="J46" s="91"/>
      <c r="K46" s="24">
        <v>1</v>
      </c>
      <c r="L46" s="70">
        <v>0</v>
      </c>
    </row>
    <row r="47" spans="1:12" ht="15" customHeight="1" x14ac:dyDescent="0.35">
      <c r="A47" s="76">
        <v>4.4000000000000004</v>
      </c>
      <c r="B47" s="36" t="s">
        <v>109</v>
      </c>
      <c r="C47" s="36" t="s">
        <v>176</v>
      </c>
      <c r="D47" s="57">
        <v>38670</v>
      </c>
      <c r="E47" s="28" t="s">
        <v>10</v>
      </c>
      <c r="F47" s="92"/>
      <c r="G47" s="36" t="s">
        <v>9</v>
      </c>
      <c r="H47" s="31" t="s">
        <v>25</v>
      </c>
      <c r="I47" s="71" t="s">
        <v>25</v>
      </c>
      <c r="J47" s="92"/>
      <c r="K47" s="37">
        <v>1</v>
      </c>
      <c r="L47" s="71">
        <v>0</v>
      </c>
    </row>
    <row r="48" spans="1:12" ht="15" customHeight="1" x14ac:dyDescent="0.35">
      <c r="D48" s="56"/>
      <c r="F48" s="8"/>
      <c r="H48" s="27"/>
      <c r="I48" s="258" t="s">
        <v>180</v>
      </c>
      <c r="J48" s="8"/>
      <c r="K48" s="243">
        <f>SUM(K39,K44,K45,K46,K47)</f>
        <v>13</v>
      </c>
      <c r="L48" s="243">
        <f>SUM(L39,L44,L45,L46,L47)</f>
        <v>6</v>
      </c>
    </row>
    <row r="49" spans="1:12" x14ac:dyDescent="0.35">
      <c r="D49" s="56"/>
    </row>
    <row r="50" spans="1:12" s="39" customFormat="1" x14ac:dyDescent="0.35">
      <c r="A50" s="32" t="s">
        <v>18</v>
      </c>
      <c r="B50" s="38"/>
      <c r="C50" s="38"/>
      <c r="D50" s="61"/>
      <c r="E50" s="38"/>
      <c r="F50" s="88"/>
      <c r="G50" s="460" t="s">
        <v>219</v>
      </c>
      <c r="H50" s="461"/>
      <c r="I50" s="461"/>
      <c r="J50" s="461"/>
      <c r="K50" s="461"/>
      <c r="L50" s="462"/>
    </row>
    <row r="51" spans="1:12" s="39" customFormat="1" x14ac:dyDescent="0.35">
      <c r="A51" s="33" t="s">
        <v>19</v>
      </c>
      <c r="B51" s="40"/>
      <c r="C51" s="40"/>
      <c r="D51" s="62"/>
      <c r="E51" s="40"/>
      <c r="F51" s="90"/>
      <c r="G51" s="573"/>
      <c r="H51" s="492"/>
      <c r="I51" s="492"/>
      <c r="J51" s="492"/>
      <c r="K51" s="492"/>
      <c r="L51" s="574"/>
    </row>
    <row r="52" spans="1:12" s="19" customFormat="1" ht="62.65" customHeight="1" x14ac:dyDescent="0.35">
      <c r="A52" s="131" t="s">
        <v>2</v>
      </c>
      <c r="B52" s="14" t="s">
        <v>3</v>
      </c>
      <c r="C52" s="14" t="s">
        <v>4</v>
      </c>
      <c r="D52" s="60" t="s">
        <v>5</v>
      </c>
      <c r="E52" s="16" t="s">
        <v>6</v>
      </c>
      <c r="F52" s="90"/>
      <c r="G52" s="14" t="s">
        <v>233</v>
      </c>
      <c r="H52" s="14" t="s">
        <v>234</v>
      </c>
      <c r="I52" s="16" t="s">
        <v>235</v>
      </c>
      <c r="J52" s="90"/>
      <c r="K52" s="17" t="s">
        <v>7</v>
      </c>
      <c r="L52" s="16" t="s">
        <v>26</v>
      </c>
    </row>
    <row r="53" spans="1:12" x14ac:dyDescent="0.35">
      <c r="A53" s="204">
        <v>5.0999999999999996</v>
      </c>
      <c r="B53" s="205"/>
      <c r="C53" s="205"/>
      <c r="D53" s="225"/>
      <c r="E53" s="206"/>
      <c r="F53" s="92"/>
      <c r="G53" s="207"/>
      <c r="H53" s="205"/>
      <c r="I53" s="206"/>
      <c r="J53" s="92"/>
      <c r="K53" s="201"/>
      <c r="L53" s="203"/>
    </row>
    <row r="54" spans="1:12" x14ac:dyDescent="0.35">
      <c r="C54" s="56"/>
      <c r="D54"/>
      <c r="I54" s="258" t="s">
        <v>181</v>
      </c>
      <c r="K54" s="430">
        <f>K48</f>
        <v>13</v>
      </c>
      <c r="L54" s="430">
        <f>L48</f>
        <v>6</v>
      </c>
    </row>
  </sheetData>
  <sheetProtection algorithmName="SHA-512" hashValue="cASKqCQR3ZlCaZ0/FQHbq0xG/NxCTfII8cCdxesosSanJp+RB2TcjsJrnerLyTGliJo0X4A6OC67GU5C8qVk1g==" saltValue="aSMoudjTxDNQtwf2oc2ddA==" spinCount="100000" sheet="1" formatCells="0" formatColumns="0" formatRows="0" sort="0"/>
  <mergeCells count="17">
    <mergeCell ref="A7:L7"/>
    <mergeCell ref="A8:L8"/>
    <mergeCell ref="A10:L10"/>
    <mergeCell ref="B3:E3"/>
    <mergeCell ref="B4:E4"/>
    <mergeCell ref="B5:E5"/>
    <mergeCell ref="G3:I3"/>
    <mergeCell ref="G4:I4"/>
    <mergeCell ref="G5:I5"/>
    <mergeCell ref="A9:L9"/>
    <mergeCell ref="A11:L11"/>
    <mergeCell ref="A12:L12"/>
    <mergeCell ref="G41:L42"/>
    <mergeCell ref="G50:L51"/>
    <mergeCell ref="G14:L15"/>
    <mergeCell ref="G24:L25"/>
    <mergeCell ref="G32:L33"/>
  </mergeCells>
  <pageMargins left="0.75" right="0.75" top="1" bottom="1" header="0.5" footer="0.5"/>
  <pageSetup orientation="portrait" horizontalDpi="4294967292" verticalDpi="4294967292"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54"/>
  <sheetViews>
    <sheetView topLeftCell="A6" zoomScale="75" zoomScaleNormal="75" workbookViewId="0">
      <selection activeCell="A11" sqref="A11:M11"/>
    </sheetView>
  </sheetViews>
  <sheetFormatPr defaultColWidth="11.25" defaultRowHeight="15.5" x14ac:dyDescent="0.35"/>
  <cols>
    <col min="1" max="1" width="5.75" customWidth="1"/>
    <col min="2" max="3" width="14.75" customWidth="1"/>
    <col min="4" max="4" width="14.75" style="2" customWidth="1"/>
    <col min="5" max="5" width="8.25" customWidth="1"/>
    <col min="6" max="6" width="0.75" customWidth="1"/>
    <col min="7" max="7" width="31.33203125" customWidth="1"/>
    <col min="8" max="10" width="25.25" customWidth="1"/>
    <col min="11" max="11" width="0.75" customWidth="1"/>
    <col min="12" max="13" width="12.25" customWidth="1"/>
  </cols>
  <sheetData>
    <row r="1" spans="1:13" s="50" customFormat="1" ht="18.5" x14ac:dyDescent="0.45">
      <c r="A1" s="54" t="s">
        <v>43</v>
      </c>
      <c r="D1" s="51"/>
    </row>
    <row r="2" spans="1:13" s="1" customFormat="1" x14ac:dyDescent="0.35">
      <c r="D2" s="41"/>
    </row>
    <row r="3" spans="1:13" s="1" customFormat="1" x14ac:dyDescent="0.35">
      <c r="B3" s="477" t="s">
        <v>81</v>
      </c>
      <c r="C3" s="477"/>
      <c r="D3" s="477"/>
      <c r="E3" s="477"/>
      <c r="F3" s="477"/>
      <c r="G3" s="241"/>
      <c r="H3" s="241"/>
      <c r="I3" s="241"/>
      <c r="J3"/>
      <c r="K3"/>
      <c r="L3"/>
      <c r="M3"/>
    </row>
    <row r="4" spans="1:13" x14ac:dyDescent="0.35">
      <c r="B4" s="478" t="s">
        <v>80</v>
      </c>
      <c r="C4" s="478"/>
      <c r="D4" s="478"/>
      <c r="E4" s="478"/>
      <c r="F4" s="478"/>
    </row>
    <row r="5" spans="1:13" ht="102" customHeight="1" x14ac:dyDescent="0.35">
      <c r="B5" s="479" t="s">
        <v>113</v>
      </c>
      <c r="C5" s="479"/>
      <c r="D5" s="479"/>
      <c r="E5" s="479"/>
      <c r="F5" s="479"/>
      <c r="G5" s="241"/>
      <c r="H5" s="241"/>
      <c r="I5" s="241"/>
      <c r="J5" s="35"/>
      <c r="K5" s="35"/>
      <c r="L5" s="35"/>
      <c r="M5" s="35"/>
    </row>
    <row r="6" spans="1:13" x14ac:dyDescent="0.35">
      <c r="A6" s="35"/>
      <c r="B6" s="35"/>
      <c r="C6" s="35"/>
      <c r="D6" s="35"/>
      <c r="E6" s="35"/>
      <c r="F6" s="35"/>
      <c r="G6" s="35"/>
      <c r="H6" s="35"/>
      <c r="I6" s="35"/>
      <c r="J6" s="35"/>
      <c r="K6" s="35"/>
      <c r="L6" s="35"/>
      <c r="M6" s="35"/>
    </row>
    <row r="7" spans="1:13" x14ac:dyDescent="0.35">
      <c r="A7" s="483" t="s">
        <v>45</v>
      </c>
      <c r="B7" s="484"/>
      <c r="C7" s="484"/>
      <c r="D7" s="484"/>
      <c r="E7" s="484"/>
      <c r="F7" s="484"/>
      <c r="G7" s="484"/>
      <c r="H7" s="484"/>
      <c r="I7" s="484"/>
      <c r="J7" s="484"/>
      <c r="K7" s="484"/>
      <c r="L7" s="484"/>
      <c r="M7" s="485"/>
    </row>
    <row r="8" spans="1:13" ht="51.65" customHeight="1" x14ac:dyDescent="0.35">
      <c r="A8" s="489" t="s">
        <v>110</v>
      </c>
      <c r="B8" s="490"/>
      <c r="C8" s="490"/>
      <c r="D8" s="490"/>
      <c r="E8" s="490"/>
      <c r="F8" s="490"/>
      <c r="G8" s="490"/>
      <c r="H8" s="490"/>
      <c r="I8" s="490"/>
      <c r="J8" s="490"/>
      <c r="K8" s="490"/>
      <c r="L8" s="490"/>
      <c r="M8" s="491"/>
    </row>
    <row r="9" spans="1:13" ht="31.15" customHeight="1" x14ac:dyDescent="0.35">
      <c r="A9" s="489" t="s">
        <v>257</v>
      </c>
      <c r="B9" s="490"/>
      <c r="C9" s="490"/>
      <c r="D9" s="490"/>
      <c r="E9" s="490"/>
      <c r="F9" s="490"/>
      <c r="G9" s="490"/>
      <c r="H9" s="490"/>
      <c r="I9" s="490"/>
      <c r="J9" s="490"/>
      <c r="K9" s="490"/>
      <c r="L9" s="490"/>
      <c r="M9" s="491"/>
    </row>
    <row r="10" spans="1:13" x14ac:dyDescent="0.35">
      <c r="A10" s="489" t="s">
        <v>87</v>
      </c>
      <c r="B10" s="490"/>
      <c r="C10" s="490"/>
      <c r="D10" s="490"/>
      <c r="E10" s="490"/>
      <c r="F10" s="490"/>
      <c r="G10" s="490"/>
      <c r="H10" s="490"/>
      <c r="I10" s="490"/>
      <c r="J10" s="490"/>
      <c r="K10" s="490"/>
      <c r="L10" s="490"/>
      <c r="M10" s="491"/>
    </row>
    <row r="11" spans="1:13" x14ac:dyDescent="0.35">
      <c r="A11" s="489" t="s">
        <v>108</v>
      </c>
      <c r="B11" s="490"/>
      <c r="C11" s="490"/>
      <c r="D11" s="490"/>
      <c r="E11" s="490"/>
      <c r="F11" s="490"/>
      <c r="G11" s="490"/>
      <c r="H11" s="490"/>
      <c r="I11" s="490"/>
      <c r="J11" s="490"/>
      <c r="K11" s="490"/>
      <c r="L11" s="490"/>
      <c r="M11" s="491"/>
    </row>
    <row r="12" spans="1:13" x14ac:dyDescent="0.35">
      <c r="A12" s="486" t="s">
        <v>308</v>
      </c>
      <c r="B12" s="487"/>
      <c r="C12" s="487"/>
      <c r="D12" s="487"/>
      <c r="E12" s="487"/>
      <c r="F12" s="487"/>
      <c r="G12" s="487"/>
      <c r="H12" s="487"/>
      <c r="I12" s="487"/>
      <c r="J12" s="487"/>
      <c r="K12" s="487"/>
      <c r="L12" s="487"/>
      <c r="M12" s="488"/>
    </row>
    <row r="13" spans="1:13" x14ac:dyDescent="0.35">
      <c r="A13" s="35"/>
      <c r="B13" s="35"/>
      <c r="C13" s="35"/>
      <c r="D13" s="35"/>
      <c r="E13" s="35"/>
      <c r="F13" s="35"/>
      <c r="G13" s="35"/>
      <c r="H13" s="35"/>
      <c r="I13" s="35"/>
      <c r="J13" s="35"/>
      <c r="K13" s="35"/>
      <c r="L13" s="35"/>
      <c r="M13" s="35"/>
    </row>
    <row r="14" spans="1:13" x14ac:dyDescent="0.35">
      <c r="A14" s="4" t="s">
        <v>0</v>
      </c>
      <c r="B14" s="5"/>
      <c r="C14" s="5"/>
      <c r="D14" s="6"/>
      <c r="E14" s="5"/>
      <c r="F14" s="88"/>
      <c r="G14" s="460" t="s">
        <v>164</v>
      </c>
      <c r="H14" s="461"/>
      <c r="I14" s="461"/>
      <c r="J14" s="461"/>
      <c r="K14" s="461"/>
      <c r="L14" s="461"/>
      <c r="M14" s="462"/>
    </row>
    <row r="15" spans="1:13" ht="30" customHeight="1" x14ac:dyDescent="0.35">
      <c r="A15" s="467" t="s">
        <v>1</v>
      </c>
      <c r="B15" s="468"/>
      <c r="C15" s="468"/>
      <c r="D15" s="468"/>
      <c r="E15" s="469"/>
      <c r="F15" s="90"/>
      <c r="G15" s="573"/>
      <c r="H15" s="492"/>
      <c r="I15" s="492"/>
      <c r="J15" s="492"/>
      <c r="K15" s="492"/>
      <c r="L15" s="492"/>
      <c r="M15" s="574"/>
    </row>
    <row r="16" spans="1:13" s="19" customFormat="1" ht="62" x14ac:dyDescent="0.35">
      <c r="A16" s="131" t="s">
        <v>2</v>
      </c>
      <c r="B16" s="14" t="s">
        <v>3</v>
      </c>
      <c r="C16" s="14" t="s">
        <v>4</v>
      </c>
      <c r="D16" s="64" t="s">
        <v>5</v>
      </c>
      <c r="E16" s="14" t="s">
        <v>6</v>
      </c>
      <c r="F16" s="90"/>
      <c r="G16" s="14" t="s">
        <v>236</v>
      </c>
      <c r="H16" s="14" t="s">
        <v>237</v>
      </c>
      <c r="I16" s="14" t="s">
        <v>238</v>
      </c>
      <c r="J16" s="16" t="s">
        <v>239</v>
      </c>
      <c r="K16" s="90"/>
      <c r="L16" s="17" t="s">
        <v>7</v>
      </c>
      <c r="M16" s="16" t="s">
        <v>28</v>
      </c>
    </row>
    <row r="17" spans="1:13" x14ac:dyDescent="0.35">
      <c r="A17" s="75">
        <v>1.1000000000000001</v>
      </c>
      <c r="B17" s="21" t="s">
        <v>152</v>
      </c>
      <c r="C17" s="21" t="s">
        <v>153</v>
      </c>
      <c r="D17" s="63">
        <v>36648</v>
      </c>
      <c r="E17" s="21" t="s">
        <v>8</v>
      </c>
      <c r="F17" s="91"/>
      <c r="G17" s="13" t="s">
        <v>240</v>
      </c>
      <c r="H17" s="27" t="s">
        <v>241</v>
      </c>
      <c r="I17" s="27" t="s">
        <v>70</v>
      </c>
      <c r="J17" s="70" t="s">
        <v>69</v>
      </c>
      <c r="K17" s="91"/>
      <c r="L17" s="27">
        <v>1</v>
      </c>
      <c r="M17" s="70">
        <v>0</v>
      </c>
    </row>
    <row r="18" spans="1:13" x14ac:dyDescent="0.35">
      <c r="A18" s="75">
        <v>1.2</v>
      </c>
      <c r="B18" t="s">
        <v>154</v>
      </c>
      <c r="C18" t="s">
        <v>155</v>
      </c>
      <c r="D18" s="56">
        <v>23114</v>
      </c>
      <c r="E18" t="s">
        <v>8</v>
      </c>
      <c r="F18" s="91"/>
      <c r="G18" s="84" t="s">
        <v>240</v>
      </c>
      <c r="H18" s="27" t="s">
        <v>71</v>
      </c>
      <c r="I18" s="27" t="s">
        <v>107</v>
      </c>
      <c r="J18" s="70" t="s">
        <v>107</v>
      </c>
      <c r="K18" s="91"/>
      <c r="L18" s="24">
        <v>0</v>
      </c>
      <c r="M18" s="70">
        <v>0</v>
      </c>
    </row>
    <row r="19" spans="1:13" x14ac:dyDescent="0.35">
      <c r="A19" s="166">
        <v>1.3</v>
      </c>
      <c r="B19" t="s">
        <v>156</v>
      </c>
      <c r="C19" t="s">
        <v>157</v>
      </c>
      <c r="D19" s="56">
        <v>34625</v>
      </c>
      <c r="E19" t="s">
        <v>8</v>
      </c>
      <c r="F19" s="91"/>
      <c r="G19" s="84" t="s">
        <v>240</v>
      </c>
      <c r="H19" s="27" t="s">
        <v>241</v>
      </c>
      <c r="I19" s="27" t="s">
        <v>24</v>
      </c>
      <c r="J19" s="70" t="s">
        <v>69</v>
      </c>
      <c r="K19" s="91"/>
      <c r="L19" s="24">
        <v>1</v>
      </c>
      <c r="M19" s="70">
        <v>0</v>
      </c>
    </row>
    <row r="20" spans="1:13" x14ac:dyDescent="0.35">
      <c r="A20" s="166">
        <v>1.4</v>
      </c>
      <c r="B20" t="s">
        <v>158</v>
      </c>
      <c r="C20" t="s">
        <v>159</v>
      </c>
      <c r="D20" s="56">
        <v>30057</v>
      </c>
      <c r="E20" t="s">
        <v>10</v>
      </c>
      <c r="F20" s="91"/>
      <c r="G20" s="84" t="s">
        <v>240</v>
      </c>
      <c r="H20" s="27" t="s">
        <v>241</v>
      </c>
      <c r="I20" s="27" t="s">
        <v>24</v>
      </c>
      <c r="J20" s="70" t="s">
        <v>24</v>
      </c>
      <c r="K20" s="91"/>
      <c r="L20" s="24">
        <v>1</v>
      </c>
      <c r="M20" s="70">
        <v>1</v>
      </c>
    </row>
    <row r="21" spans="1:13" x14ac:dyDescent="0.35">
      <c r="A21" s="76">
        <v>1.5</v>
      </c>
      <c r="B21" s="36" t="s">
        <v>160</v>
      </c>
      <c r="C21" s="36" t="s">
        <v>161</v>
      </c>
      <c r="D21" s="57">
        <v>24976</v>
      </c>
      <c r="E21" s="28" t="s">
        <v>8</v>
      </c>
      <c r="F21" s="91"/>
      <c r="G21" s="45" t="s">
        <v>240</v>
      </c>
      <c r="H21" s="31" t="s">
        <v>241</v>
      </c>
      <c r="I21" s="31" t="s">
        <v>24</v>
      </c>
      <c r="J21" s="71" t="s">
        <v>24</v>
      </c>
      <c r="K21" s="91"/>
      <c r="L21" s="37">
        <v>1</v>
      </c>
      <c r="M21" s="71">
        <v>1</v>
      </c>
    </row>
    <row r="22" spans="1:13" x14ac:dyDescent="0.35">
      <c r="A22" s="2"/>
      <c r="D22" s="56"/>
      <c r="F22" s="8"/>
      <c r="G22" s="19"/>
      <c r="H22" s="27"/>
      <c r="I22" s="549" t="s">
        <v>177</v>
      </c>
      <c r="J22" s="549"/>
      <c r="K22" s="8"/>
      <c r="L22" s="243">
        <f>SUM(L17:L21)</f>
        <v>4</v>
      </c>
      <c r="M22" s="243">
        <f>SUM(M17:M21)</f>
        <v>2</v>
      </c>
    </row>
    <row r="23" spans="1:13" x14ac:dyDescent="0.35">
      <c r="A23" s="27"/>
      <c r="D23" s="56"/>
    </row>
    <row r="24" spans="1:13" x14ac:dyDescent="0.35">
      <c r="A24" s="32" t="s">
        <v>12</v>
      </c>
      <c r="B24" s="5"/>
      <c r="C24" s="5"/>
      <c r="D24" s="58"/>
      <c r="E24" s="5"/>
      <c r="F24" s="88"/>
      <c r="G24" s="460" t="s">
        <v>164</v>
      </c>
      <c r="H24" s="461"/>
      <c r="I24" s="461"/>
      <c r="J24" s="461"/>
      <c r="K24" s="461"/>
      <c r="L24" s="461"/>
      <c r="M24" s="462"/>
    </row>
    <row r="25" spans="1:13" ht="30" customHeight="1" x14ac:dyDescent="0.35">
      <c r="A25" s="467" t="s">
        <v>13</v>
      </c>
      <c r="B25" s="468"/>
      <c r="C25" s="468"/>
      <c r="D25" s="468"/>
      <c r="E25" s="469"/>
      <c r="F25" s="90"/>
      <c r="G25" s="573"/>
      <c r="H25" s="492"/>
      <c r="I25" s="492"/>
      <c r="J25" s="492"/>
      <c r="K25" s="492"/>
      <c r="L25" s="492"/>
      <c r="M25" s="574"/>
    </row>
    <row r="26" spans="1:13" s="19" customFormat="1" ht="62" x14ac:dyDescent="0.35">
      <c r="A26" s="12" t="s">
        <v>2</v>
      </c>
      <c r="B26" s="14" t="s">
        <v>3</v>
      </c>
      <c r="C26" s="14" t="s">
        <v>4</v>
      </c>
      <c r="D26" s="60" t="s">
        <v>5</v>
      </c>
      <c r="E26" s="14" t="s">
        <v>6</v>
      </c>
      <c r="F26" s="90"/>
      <c r="G26" s="14" t="s">
        <v>236</v>
      </c>
      <c r="H26" s="14" t="s">
        <v>237</v>
      </c>
      <c r="I26" s="14" t="s">
        <v>238</v>
      </c>
      <c r="J26" s="16" t="s">
        <v>239</v>
      </c>
      <c r="K26" s="90"/>
      <c r="L26" s="17" t="s">
        <v>7</v>
      </c>
      <c r="M26" s="16" t="s">
        <v>28</v>
      </c>
    </row>
    <row r="27" spans="1:13" x14ac:dyDescent="0.35">
      <c r="A27" s="197">
        <v>2.1</v>
      </c>
      <c r="B27" s="192"/>
      <c r="C27" s="192"/>
      <c r="D27" s="222"/>
      <c r="E27" s="193"/>
      <c r="F27" s="91"/>
      <c r="G27" s="87"/>
      <c r="H27" s="87"/>
      <c r="I27" s="87"/>
      <c r="J27" s="190"/>
      <c r="K27" s="91"/>
      <c r="L27" s="97"/>
      <c r="M27" s="96"/>
    </row>
    <row r="28" spans="1:13" x14ac:dyDescent="0.35">
      <c r="A28" s="197">
        <v>2.2000000000000002</v>
      </c>
      <c r="B28" s="87"/>
      <c r="C28" s="87"/>
      <c r="D28" s="223"/>
      <c r="E28" s="224"/>
      <c r="F28" s="91"/>
      <c r="G28" s="87"/>
      <c r="H28" s="87"/>
      <c r="I28" s="87"/>
      <c r="J28" s="190"/>
      <c r="K28" s="91"/>
      <c r="L28" s="97"/>
      <c r="M28" s="96"/>
    </row>
    <row r="29" spans="1:13" x14ac:dyDescent="0.35">
      <c r="A29" s="431">
        <v>2.2999999999999998</v>
      </c>
      <c r="B29" s="205"/>
      <c r="C29" s="205"/>
      <c r="D29" s="225"/>
      <c r="E29" s="206"/>
      <c r="F29" s="91"/>
      <c r="G29" s="207"/>
      <c r="H29" s="205"/>
      <c r="I29" s="205"/>
      <c r="J29" s="206"/>
      <c r="K29" s="91"/>
      <c r="L29" s="201"/>
      <c r="M29" s="203"/>
    </row>
    <row r="30" spans="1:13" x14ac:dyDescent="0.35">
      <c r="A30" s="136"/>
      <c r="D30" s="56"/>
      <c r="I30" s="459" t="s">
        <v>178</v>
      </c>
      <c r="J30" s="459"/>
      <c r="L30" s="430">
        <f>L22</f>
        <v>4</v>
      </c>
      <c r="M30" s="430">
        <f>M22</f>
        <v>2</v>
      </c>
    </row>
    <row r="31" spans="1:13" x14ac:dyDescent="0.35">
      <c r="A31" s="27"/>
      <c r="D31" s="56"/>
    </row>
    <row r="32" spans="1:13" x14ac:dyDescent="0.35">
      <c r="A32" s="32" t="s">
        <v>15</v>
      </c>
      <c r="B32" s="5"/>
      <c r="C32" s="5"/>
      <c r="D32" s="58"/>
      <c r="E32" s="7"/>
      <c r="F32" s="119"/>
      <c r="G32" s="460" t="s">
        <v>164</v>
      </c>
      <c r="H32" s="461"/>
      <c r="I32" s="461"/>
      <c r="J32" s="461"/>
      <c r="K32" s="461"/>
      <c r="L32" s="461"/>
      <c r="M32" s="462"/>
    </row>
    <row r="33" spans="1:13" ht="33.65" customHeight="1" x14ac:dyDescent="0.35">
      <c r="A33" s="467" t="s">
        <v>16</v>
      </c>
      <c r="B33" s="468"/>
      <c r="C33" s="468"/>
      <c r="D33" s="468"/>
      <c r="E33" s="469"/>
      <c r="F33" s="120"/>
      <c r="G33" s="573"/>
      <c r="H33" s="492"/>
      <c r="I33" s="492"/>
      <c r="J33" s="492"/>
      <c r="K33" s="492"/>
      <c r="L33" s="492"/>
      <c r="M33" s="574"/>
    </row>
    <row r="34" spans="1:13" s="19" customFormat="1" ht="62" x14ac:dyDescent="0.35">
      <c r="A34" s="12" t="s">
        <v>2</v>
      </c>
      <c r="B34" s="14" t="s">
        <v>3</v>
      </c>
      <c r="C34" s="14" t="s">
        <v>4</v>
      </c>
      <c r="D34" s="60" t="s">
        <v>5</v>
      </c>
      <c r="E34" s="16" t="s">
        <v>6</v>
      </c>
      <c r="F34" s="120"/>
      <c r="G34" s="14" t="s">
        <v>236</v>
      </c>
      <c r="H34" s="14" t="s">
        <v>237</v>
      </c>
      <c r="I34" s="14" t="s">
        <v>238</v>
      </c>
      <c r="J34" s="16" t="s">
        <v>239</v>
      </c>
      <c r="K34" s="138"/>
      <c r="L34" s="17" t="s">
        <v>7</v>
      </c>
      <c r="M34" s="16" t="s">
        <v>28</v>
      </c>
    </row>
    <row r="35" spans="1:13" x14ac:dyDescent="0.35">
      <c r="A35" s="75">
        <v>3.1</v>
      </c>
      <c r="B35" t="s">
        <v>165</v>
      </c>
      <c r="C35" t="s">
        <v>166</v>
      </c>
      <c r="D35" s="56">
        <v>24585</v>
      </c>
      <c r="E35" t="s">
        <v>10</v>
      </c>
      <c r="F35" s="121"/>
      <c r="G35" s="84" t="s">
        <v>240</v>
      </c>
      <c r="H35" s="27" t="s">
        <v>241</v>
      </c>
      <c r="I35" s="27" t="s">
        <v>24</v>
      </c>
      <c r="J35" s="70" t="s">
        <v>24</v>
      </c>
      <c r="K35" s="121"/>
      <c r="L35" s="24">
        <v>1</v>
      </c>
      <c r="M35" s="70">
        <v>1</v>
      </c>
    </row>
    <row r="36" spans="1:13" x14ac:dyDescent="0.35">
      <c r="A36" s="75">
        <v>3.2</v>
      </c>
      <c r="B36" t="s">
        <v>167</v>
      </c>
      <c r="C36" t="s">
        <v>168</v>
      </c>
      <c r="D36" s="56">
        <v>26567</v>
      </c>
      <c r="E36" s="25" t="s">
        <v>10</v>
      </c>
      <c r="F36" s="121"/>
      <c r="G36" s="84" t="s">
        <v>240</v>
      </c>
      <c r="H36" s="27" t="s">
        <v>241</v>
      </c>
      <c r="I36" s="27" t="s">
        <v>24</v>
      </c>
      <c r="J36" s="70" t="s">
        <v>24</v>
      </c>
      <c r="K36" s="121"/>
      <c r="L36" s="24">
        <v>1</v>
      </c>
      <c r="M36" s="70">
        <v>1</v>
      </c>
    </row>
    <row r="37" spans="1:13" x14ac:dyDescent="0.35">
      <c r="A37" s="75">
        <v>3.3</v>
      </c>
      <c r="B37" t="s">
        <v>169</v>
      </c>
      <c r="C37" t="s">
        <v>170</v>
      </c>
      <c r="D37" s="56">
        <v>30524</v>
      </c>
      <c r="E37" s="25" t="s">
        <v>8</v>
      </c>
      <c r="F37" s="121"/>
      <c r="G37" s="84" t="s">
        <v>240</v>
      </c>
      <c r="H37" s="27" t="s">
        <v>241</v>
      </c>
      <c r="I37" s="27" t="s">
        <v>24</v>
      </c>
      <c r="J37" s="70" t="s">
        <v>24</v>
      </c>
      <c r="K37" s="121"/>
      <c r="L37" s="24">
        <v>1</v>
      </c>
      <c r="M37" s="70">
        <v>1</v>
      </c>
    </row>
    <row r="38" spans="1:13" x14ac:dyDescent="0.35">
      <c r="A38" s="172">
        <v>3.4</v>
      </c>
      <c r="B38" s="36" t="s">
        <v>158</v>
      </c>
      <c r="C38" s="36" t="s">
        <v>159</v>
      </c>
      <c r="D38" s="57">
        <v>30057</v>
      </c>
      <c r="E38" s="28" t="s">
        <v>10</v>
      </c>
      <c r="F38" s="122"/>
      <c r="G38" s="45" t="s">
        <v>240</v>
      </c>
      <c r="H38" s="31" t="s">
        <v>241</v>
      </c>
      <c r="I38" s="31" t="s">
        <v>24</v>
      </c>
      <c r="J38" s="71" t="s">
        <v>24</v>
      </c>
      <c r="K38" s="122"/>
      <c r="L38" s="37">
        <v>1</v>
      </c>
      <c r="M38" s="71">
        <v>1</v>
      </c>
    </row>
    <row r="39" spans="1:13" x14ac:dyDescent="0.35">
      <c r="A39" s="2"/>
      <c r="D39" s="56"/>
      <c r="F39" s="295"/>
      <c r="G39" s="19"/>
      <c r="H39" s="27"/>
      <c r="I39" s="459" t="s">
        <v>179</v>
      </c>
      <c r="J39" s="459"/>
      <c r="K39" s="295"/>
      <c r="L39" s="243">
        <f>SUM(L30,L35,L36,L37,L38)</f>
        <v>8</v>
      </c>
      <c r="M39" s="243">
        <f>SUM(M30,M35,M36,M37,M38)</f>
        <v>6</v>
      </c>
    </row>
    <row r="40" spans="1:13" x14ac:dyDescent="0.35">
      <c r="A40" s="27"/>
      <c r="D40" s="56"/>
    </row>
    <row r="41" spans="1:13" x14ac:dyDescent="0.35">
      <c r="A41" s="32" t="s">
        <v>17</v>
      </c>
      <c r="B41" s="5"/>
      <c r="C41" s="5"/>
      <c r="D41" s="58"/>
      <c r="E41" s="5"/>
      <c r="F41" s="88"/>
      <c r="G41" s="460" t="s">
        <v>164</v>
      </c>
      <c r="H41" s="461"/>
      <c r="I41" s="461"/>
      <c r="J41" s="461"/>
      <c r="K41" s="461"/>
      <c r="L41" s="461"/>
      <c r="M41" s="462"/>
    </row>
    <row r="42" spans="1:13" x14ac:dyDescent="0.35">
      <c r="A42" s="33" t="s">
        <v>22</v>
      </c>
      <c r="B42" s="9"/>
      <c r="C42" s="9"/>
      <c r="D42" s="59"/>
      <c r="E42" s="9"/>
      <c r="F42" s="90"/>
      <c r="G42" s="573"/>
      <c r="H42" s="492"/>
      <c r="I42" s="492"/>
      <c r="J42" s="492"/>
      <c r="K42" s="492"/>
      <c r="L42" s="492"/>
      <c r="M42" s="574"/>
    </row>
    <row r="43" spans="1:13" s="19" customFormat="1" ht="62" x14ac:dyDescent="0.35">
      <c r="A43" s="12" t="s">
        <v>2</v>
      </c>
      <c r="B43" s="14" t="s">
        <v>3</v>
      </c>
      <c r="C43" s="14" t="s">
        <v>4</v>
      </c>
      <c r="D43" s="60" t="s">
        <v>5</v>
      </c>
      <c r="E43" s="14" t="s">
        <v>6</v>
      </c>
      <c r="F43" s="90"/>
      <c r="G43" s="14" t="s">
        <v>236</v>
      </c>
      <c r="H43" s="14" t="s">
        <v>237</v>
      </c>
      <c r="I43" s="14" t="s">
        <v>238</v>
      </c>
      <c r="J43" s="16" t="s">
        <v>239</v>
      </c>
      <c r="K43" s="90"/>
      <c r="L43" s="17" t="s">
        <v>7</v>
      </c>
      <c r="M43" s="16" t="s">
        <v>28</v>
      </c>
    </row>
    <row r="44" spans="1:13" x14ac:dyDescent="0.35">
      <c r="A44" s="73">
        <v>4.0999999999999996</v>
      </c>
      <c r="B44" t="s">
        <v>171</v>
      </c>
      <c r="C44" t="s">
        <v>170</v>
      </c>
      <c r="D44" s="56">
        <v>37066</v>
      </c>
      <c r="E44" t="s">
        <v>8</v>
      </c>
      <c r="F44" s="91"/>
      <c r="G44" s="84" t="s">
        <v>240</v>
      </c>
      <c r="H44" s="27" t="s">
        <v>241</v>
      </c>
      <c r="I44" s="27" t="s">
        <v>24</v>
      </c>
      <c r="J44" s="70" t="s">
        <v>25</v>
      </c>
      <c r="K44" s="91"/>
      <c r="L44" s="24">
        <v>1</v>
      </c>
      <c r="M44" s="70">
        <v>0</v>
      </c>
    </row>
    <row r="45" spans="1:13" x14ac:dyDescent="0.35">
      <c r="A45" s="75">
        <v>4.2</v>
      </c>
      <c r="B45" t="s">
        <v>172</v>
      </c>
      <c r="C45" t="s">
        <v>173</v>
      </c>
      <c r="D45" s="56">
        <v>36418</v>
      </c>
      <c r="E45" t="s">
        <v>10</v>
      </c>
      <c r="F45" s="91"/>
      <c r="G45" s="84" t="s">
        <v>240</v>
      </c>
      <c r="H45" s="27" t="s">
        <v>241</v>
      </c>
      <c r="I45" s="27" t="s">
        <v>25</v>
      </c>
      <c r="J45" s="70" t="s">
        <v>25</v>
      </c>
      <c r="K45" s="91"/>
      <c r="L45" s="24">
        <v>1</v>
      </c>
      <c r="M45" s="70">
        <v>0</v>
      </c>
    </row>
    <row r="46" spans="1:13" x14ac:dyDescent="0.35">
      <c r="A46" s="75">
        <v>4.3</v>
      </c>
      <c r="B46" t="s">
        <v>174</v>
      </c>
      <c r="C46" t="s">
        <v>175</v>
      </c>
      <c r="D46" s="56">
        <v>29270</v>
      </c>
      <c r="E46" s="25" t="s">
        <v>10</v>
      </c>
      <c r="F46" s="91"/>
      <c r="G46" s="84" t="s">
        <v>240</v>
      </c>
      <c r="H46" s="27" t="s">
        <v>241</v>
      </c>
      <c r="I46" s="27" t="s">
        <v>25</v>
      </c>
      <c r="J46" s="70" t="s">
        <v>25</v>
      </c>
      <c r="K46" s="91"/>
      <c r="L46" s="24">
        <v>1</v>
      </c>
      <c r="M46" s="70">
        <v>0</v>
      </c>
    </row>
    <row r="47" spans="1:13" x14ac:dyDescent="0.35">
      <c r="A47" s="76">
        <v>4.4000000000000004</v>
      </c>
      <c r="B47" s="36" t="s">
        <v>109</v>
      </c>
      <c r="C47" s="36" t="s">
        <v>176</v>
      </c>
      <c r="D47" s="57">
        <v>38670</v>
      </c>
      <c r="E47" s="28" t="s">
        <v>10</v>
      </c>
      <c r="F47" s="92"/>
      <c r="G47" s="45" t="s">
        <v>240</v>
      </c>
      <c r="H47" s="31" t="s">
        <v>241</v>
      </c>
      <c r="I47" s="31" t="s">
        <v>24</v>
      </c>
      <c r="J47" s="71" t="s">
        <v>25</v>
      </c>
      <c r="K47" s="92"/>
      <c r="L47" s="37">
        <v>1</v>
      </c>
      <c r="M47" s="71">
        <v>0</v>
      </c>
    </row>
    <row r="48" spans="1:13" x14ac:dyDescent="0.35">
      <c r="A48" s="2"/>
      <c r="D48" s="56"/>
      <c r="F48" s="8"/>
      <c r="G48" s="19"/>
      <c r="I48" s="459" t="s">
        <v>180</v>
      </c>
      <c r="J48" s="459"/>
      <c r="K48" s="8"/>
      <c r="L48" s="243">
        <f>SUM(L39,L44,L45,L46,L47)</f>
        <v>12</v>
      </c>
      <c r="M48" s="243">
        <f>SUM(M39,M44,M45,M46,M47)</f>
        <v>6</v>
      </c>
    </row>
    <row r="49" spans="1:13" x14ac:dyDescent="0.35">
      <c r="A49" s="27"/>
      <c r="D49" s="56"/>
    </row>
    <row r="50" spans="1:13" s="39" customFormat="1" x14ac:dyDescent="0.35">
      <c r="A50" s="32" t="s">
        <v>18</v>
      </c>
      <c r="B50" s="38"/>
      <c r="C50" s="38"/>
      <c r="D50" s="61"/>
      <c r="E50" s="38"/>
      <c r="F50" s="88"/>
      <c r="G50" s="460" t="s">
        <v>164</v>
      </c>
      <c r="H50" s="461"/>
      <c r="I50" s="461"/>
      <c r="J50" s="461"/>
      <c r="K50" s="461"/>
      <c r="L50" s="461"/>
      <c r="M50" s="462"/>
    </row>
    <row r="51" spans="1:13" s="39" customFormat="1" x14ac:dyDescent="0.35">
      <c r="A51" s="33" t="s">
        <v>19</v>
      </c>
      <c r="B51" s="40"/>
      <c r="C51" s="40"/>
      <c r="D51" s="62"/>
      <c r="E51" s="40"/>
      <c r="F51" s="90"/>
      <c r="G51" s="573"/>
      <c r="H51" s="492"/>
      <c r="I51" s="492"/>
      <c r="J51" s="492"/>
      <c r="K51" s="492"/>
      <c r="L51" s="492"/>
      <c r="M51" s="574"/>
    </row>
    <row r="52" spans="1:13" s="19" customFormat="1" ht="62" x14ac:dyDescent="0.35">
      <c r="A52" s="12" t="s">
        <v>2</v>
      </c>
      <c r="B52" s="14" t="s">
        <v>3</v>
      </c>
      <c r="C52" s="14" t="s">
        <v>4</v>
      </c>
      <c r="D52" s="60" t="s">
        <v>5</v>
      </c>
      <c r="E52" s="16" t="s">
        <v>6</v>
      </c>
      <c r="F52" s="90"/>
      <c r="G52" s="14" t="s">
        <v>236</v>
      </c>
      <c r="H52" s="14" t="s">
        <v>237</v>
      </c>
      <c r="I52" s="14" t="s">
        <v>238</v>
      </c>
      <c r="J52" s="16" t="s">
        <v>239</v>
      </c>
      <c r="K52" s="90"/>
      <c r="L52" s="17" t="s">
        <v>7</v>
      </c>
      <c r="M52" s="16" t="s">
        <v>28</v>
      </c>
    </row>
    <row r="53" spans="1:13" x14ac:dyDescent="0.35">
      <c r="A53" s="204">
        <v>5.0999999999999996</v>
      </c>
      <c r="B53" s="205"/>
      <c r="C53" s="205"/>
      <c r="D53" s="225"/>
      <c r="E53" s="206"/>
      <c r="F53" s="92"/>
      <c r="G53" s="296"/>
      <c r="H53" s="205"/>
      <c r="I53" s="205"/>
      <c r="J53" s="206"/>
      <c r="K53" s="92"/>
      <c r="L53" s="201"/>
      <c r="M53" s="203"/>
    </row>
    <row r="54" spans="1:13" x14ac:dyDescent="0.35">
      <c r="I54" s="459" t="s">
        <v>181</v>
      </c>
      <c r="J54" s="459"/>
      <c r="L54" s="430">
        <f>L48</f>
        <v>12</v>
      </c>
      <c r="M54" s="430">
        <f>M48</f>
        <v>6</v>
      </c>
    </row>
  </sheetData>
  <sheetProtection algorithmName="SHA-512" hashValue="grUslMNOxOTQmT6YlbIZD+NA5tUTbm5rYiC83K7rdgPtCjf0/TEgUv1JDEknZLNSn3GwbDgZDYJHCcE5mm+kUA==" saltValue="nNkD2evwbDdfbhQwP0HzAg==" spinCount="100000" sheet="1" formatCells="0" formatColumns="0" formatRows="0" sort="0"/>
  <mergeCells count="22">
    <mergeCell ref="A10:M10"/>
    <mergeCell ref="G32:M33"/>
    <mergeCell ref="B3:F3"/>
    <mergeCell ref="B4:F4"/>
    <mergeCell ref="B5:F5"/>
    <mergeCell ref="A15:E15"/>
    <mergeCell ref="A25:E25"/>
    <mergeCell ref="I22:J22"/>
    <mergeCell ref="I30:J30"/>
    <mergeCell ref="G14:M15"/>
    <mergeCell ref="A7:M7"/>
    <mergeCell ref="A8:M8"/>
    <mergeCell ref="A12:M12"/>
    <mergeCell ref="A9:M9"/>
    <mergeCell ref="A11:M11"/>
    <mergeCell ref="I39:J39"/>
    <mergeCell ref="A33:E33"/>
    <mergeCell ref="I48:J48"/>
    <mergeCell ref="I54:J54"/>
    <mergeCell ref="G24:M25"/>
    <mergeCell ref="G41:M42"/>
    <mergeCell ref="G50:M51"/>
  </mergeCells>
  <pageMargins left="0.75" right="0.75" top="1" bottom="1" header="0.5" footer="0.5"/>
  <pageSetup orientation="portrait" horizontalDpi="4294967292" vertic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2"/>
  <sheetViews>
    <sheetView zoomScale="60" zoomScaleNormal="60" workbookViewId="0">
      <selection activeCell="K15" sqref="H15:K15"/>
    </sheetView>
  </sheetViews>
  <sheetFormatPr defaultColWidth="11.25" defaultRowHeight="15.5" x14ac:dyDescent="0.35"/>
  <cols>
    <col min="1" max="1" width="7" style="2" customWidth="1"/>
    <col min="2" max="4" width="16.25" customWidth="1"/>
    <col min="5" max="5" width="6" customWidth="1"/>
    <col min="6" max="6" width="0.75" customWidth="1"/>
    <col min="7" max="7" width="46.33203125" customWidth="1"/>
    <col min="8" max="8" width="35.25" customWidth="1"/>
    <col min="9" max="9" width="36.25" customWidth="1"/>
    <col min="10" max="10" width="42.5" customWidth="1"/>
    <col min="11" max="11" width="0.75" customWidth="1"/>
    <col min="12" max="12" width="14.25" customWidth="1"/>
    <col min="13" max="13" width="15.75" customWidth="1"/>
    <col min="14" max="14" width="0.75" customWidth="1"/>
    <col min="15" max="16" width="12.25" customWidth="1"/>
  </cols>
  <sheetData>
    <row r="1" spans="1:16" s="54" customFormat="1" ht="18.5" x14ac:dyDescent="0.35">
      <c r="A1" s="55" t="s">
        <v>44</v>
      </c>
    </row>
    <row r="2" spans="1:16" s="1" customFormat="1" x14ac:dyDescent="0.35">
      <c r="A2" s="41"/>
    </row>
    <row r="3" spans="1:16" s="1" customFormat="1" x14ac:dyDescent="0.35">
      <c r="B3" s="551" t="s">
        <v>78</v>
      </c>
      <c r="C3" s="552"/>
      <c r="D3" s="552"/>
      <c r="E3" s="553"/>
      <c r="F3" s="164"/>
      <c r="G3" s="477" t="s">
        <v>81</v>
      </c>
      <c r="H3" s="477"/>
      <c r="I3" s="477"/>
      <c r="J3"/>
      <c r="K3"/>
      <c r="L3"/>
      <c r="M3"/>
      <c r="N3"/>
      <c r="O3"/>
      <c r="P3"/>
    </row>
    <row r="4" spans="1:16" x14ac:dyDescent="0.35">
      <c r="B4" s="536" t="s">
        <v>79</v>
      </c>
      <c r="C4" s="537"/>
      <c r="D4" s="537"/>
      <c r="E4" s="538"/>
      <c r="F4" s="164"/>
      <c r="G4" s="478" t="s">
        <v>80</v>
      </c>
      <c r="H4" s="478"/>
      <c r="I4" s="478"/>
    </row>
    <row r="5" spans="1:16" ht="105.75" customHeight="1" x14ac:dyDescent="0.35">
      <c r="B5" s="480" t="s">
        <v>151</v>
      </c>
      <c r="C5" s="481"/>
      <c r="D5" s="481"/>
      <c r="E5" s="482"/>
      <c r="F5" s="229"/>
      <c r="G5" s="480" t="s">
        <v>114</v>
      </c>
      <c r="H5" s="481"/>
      <c r="I5" s="482"/>
      <c r="J5" s="35"/>
      <c r="K5" s="35"/>
      <c r="L5" s="35"/>
      <c r="M5" s="35"/>
    </row>
    <row r="6" spans="1:16" ht="15" customHeight="1" x14ac:dyDescent="0.35">
      <c r="A6" s="42"/>
      <c r="B6" s="35"/>
      <c r="C6" s="35"/>
      <c r="D6" s="35"/>
      <c r="E6" s="35"/>
      <c r="F6" s="35"/>
      <c r="G6" s="35"/>
      <c r="H6" s="35"/>
      <c r="I6" s="35"/>
      <c r="J6" s="35"/>
      <c r="K6" s="35"/>
      <c r="L6" s="35"/>
      <c r="M6" s="35"/>
    </row>
    <row r="7" spans="1:16" ht="15" customHeight="1" x14ac:dyDescent="0.35">
      <c r="A7" s="483" t="s">
        <v>45</v>
      </c>
      <c r="B7" s="484"/>
      <c r="C7" s="484"/>
      <c r="D7" s="484"/>
      <c r="E7" s="484"/>
      <c r="F7" s="484"/>
      <c r="G7" s="484"/>
      <c r="H7" s="484"/>
      <c r="I7" s="484"/>
      <c r="J7" s="484"/>
      <c r="K7" s="484"/>
      <c r="L7" s="484"/>
      <c r="M7" s="484"/>
      <c r="N7" s="484"/>
      <c r="O7" s="484"/>
      <c r="P7" s="485"/>
    </row>
    <row r="8" spans="1:16" ht="15" customHeight="1" x14ac:dyDescent="0.35">
      <c r="A8" s="578" t="s">
        <v>258</v>
      </c>
      <c r="B8" s="579"/>
      <c r="C8" s="579"/>
      <c r="D8" s="579"/>
      <c r="E8" s="579"/>
      <c r="F8" s="579"/>
      <c r="G8" s="579"/>
      <c r="H8" s="579"/>
      <c r="I8" s="579"/>
      <c r="J8" s="579"/>
      <c r="K8" s="579"/>
      <c r="L8" s="579"/>
      <c r="M8" s="579"/>
      <c r="N8" s="579"/>
      <c r="O8" s="579"/>
      <c r="P8" s="580"/>
    </row>
    <row r="9" spans="1:16" ht="35.5" customHeight="1" x14ac:dyDescent="0.35">
      <c r="A9" s="489" t="s">
        <v>67</v>
      </c>
      <c r="B9" s="490"/>
      <c r="C9" s="490"/>
      <c r="D9" s="490"/>
      <c r="E9" s="490"/>
      <c r="F9" s="490"/>
      <c r="G9" s="490"/>
      <c r="H9" s="490"/>
      <c r="I9" s="490"/>
      <c r="J9" s="490"/>
      <c r="K9" s="490"/>
      <c r="L9" s="490"/>
      <c r="M9" s="490"/>
      <c r="N9" s="490"/>
      <c r="O9" s="490"/>
      <c r="P9" s="491"/>
    </row>
    <row r="10" spans="1:16" x14ac:dyDescent="0.35">
      <c r="A10" s="513" t="s">
        <v>68</v>
      </c>
      <c r="B10" s="514"/>
      <c r="C10" s="514"/>
      <c r="D10" s="514"/>
      <c r="E10" s="514"/>
      <c r="F10" s="514"/>
      <c r="G10" s="514"/>
      <c r="H10" s="514"/>
      <c r="I10" s="514"/>
      <c r="J10" s="514"/>
      <c r="K10" s="514"/>
      <c r="L10" s="514"/>
      <c r="M10" s="514"/>
      <c r="N10" s="514"/>
      <c r="O10" s="514"/>
      <c r="P10" s="515"/>
    </row>
    <row r="12" spans="1:16" x14ac:dyDescent="0.35">
      <c r="A12" s="32" t="s">
        <v>0</v>
      </c>
      <c r="B12" s="5"/>
      <c r="C12" s="5"/>
      <c r="D12" s="5"/>
      <c r="E12" s="5"/>
      <c r="F12" s="93"/>
      <c r="G12" s="460" t="s">
        <v>219</v>
      </c>
      <c r="H12" s="461"/>
      <c r="I12" s="461"/>
      <c r="J12" s="462"/>
      <c r="K12" s="93"/>
      <c r="L12" s="463" t="s">
        <v>246</v>
      </c>
      <c r="M12" s="464"/>
      <c r="N12" s="93"/>
      <c r="O12" s="463" t="s">
        <v>164</v>
      </c>
      <c r="P12" s="476"/>
    </row>
    <row r="13" spans="1:16" ht="31.9" customHeight="1" x14ac:dyDescent="0.35">
      <c r="A13" s="33" t="s">
        <v>65</v>
      </c>
      <c r="B13" s="9"/>
      <c r="C13" s="9"/>
      <c r="D13" s="9"/>
      <c r="E13" s="9"/>
      <c r="F13" s="91"/>
      <c r="G13" s="465"/>
      <c r="H13" s="466"/>
      <c r="I13" s="466"/>
      <c r="J13" s="470"/>
      <c r="K13" s="91"/>
      <c r="L13" s="474"/>
      <c r="M13" s="475"/>
      <c r="N13" s="91"/>
      <c r="O13" s="474"/>
      <c r="P13" s="556"/>
    </row>
    <row r="14" spans="1:16" s="19" customFormat="1" ht="75" customHeight="1" x14ac:dyDescent="0.35">
      <c r="A14" s="131" t="s">
        <v>2</v>
      </c>
      <c r="B14" s="14" t="s">
        <v>3</v>
      </c>
      <c r="C14" s="14" t="s">
        <v>4</v>
      </c>
      <c r="D14" s="64" t="s">
        <v>5</v>
      </c>
      <c r="E14" s="14" t="s">
        <v>6</v>
      </c>
      <c r="F14" s="90"/>
      <c r="G14" s="14" t="s">
        <v>242</v>
      </c>
      <c r="H14" s="14" t="s">
        <v>243</v>
      </c>
      <c r="I14" s="14" t="s">
        <v>244</v>
      </c>
      <c r="J14" s="16" t="s">
        <v>245</v>
      </c>
      <c r="K14" s="90"/>
      <c r="L14" s="17" t="s">
        <v>7</v>
      </c>
      <c r="M14" s="14" t="s">
        <v>28</v>
      </c>
      <c r="N14" s="90"/>
      <c r="O14" s="17" t="s">
        <v>7</v>
      </c>
      <c r="P14" s="16" t="s">
        <v>26</v>
      </c>
    </row>
    <row r="15" spans="1:16" s="19" customFormat="1" x14ac:dyDescent="0.35">
      <c r="A15" s="75">
        <v>1.1000000000000001</v>
      </c>
      <c r="B15" s="21" t="s">
        <v>152</v>
      </c>
      <c r="C15" s="21" t="s">
        <v>153</v>
      </c>
      <c r="D15" s="63">
        <v>36648</v>
      </c>
      <c r="E15" s="21" t="s">
        <v>8</v>
      </c>
      <c r="F15" s="91"/>
      <c r="G15" s="13" t="s">
        <v>240</v>
      </c>
      <c r="H15" s="83" t="s">
        <v>25</v>
      </c>
      <c r="I15" s="83" t="s">
        <v>24</v>
      </c>
      <c r="J15" s="83" t="s">
        <v>24</v>
      </c>
      <c r="K15" s="90"/>
      <c r="L15" s="83">
        <v>1</v>
      </c>
      <c r="M15" s="83">
        <v>0</v>
      </c>
      <c r="N15" s="90"/>
      <c r="O15" s="80">
        <v>1</v>
      </c>
      <c r="P15" s="82">
        <v>0</v>
      </c>
    </row>
    <row r="16" spans="1:16" s="19" customFormat="1" x14ac:dyDescent="0.35">
      <c r="A16" s="75">
        <v>1.2</v>
      </c>
      <c r="B16" t="s">
        <v>154</v>
      </c>
      <c r="C16" t="s">
        <v>155</v>
      </c>
      <c r="D16" s="56">
        <v>23114</v>
      </c>
      <c r="E16" t="s">
        <v>8</v>
      </c>
      <c r="F16" s="91"/>
      <c r="G16" s="84" t="s">
        <v>240</v>
      </c>
      <c r="H16" s="83" t="s">
        <v>25</v>
      </c>
      <c r="I16" s="83" t="s">
        <v>25</v>
      </c>
      <c r="J16" s="83" t="s">
        <v>25</v>
      </c>
      <c r="K16" s="90"/>
      <c r="L16" s="83">
        <v>1</v>
      </c>
      <c r="M16" s="83">
        <v>0</v>
      </c>
      <c r="N16" s="90"/>
      <c r="O16" s="80">
        <v>1</v>
      </c>
      <c r="P16" s="82">
        <v>0</v>
      </c>
    </row>
    <row r="17" spans="1:16" x14ac:dyDescent="0.35">
      <c r="A17" s="166">
        <v>1.3</v>
      </c>
      <c r="B17" t="s">
        <v>156</v>
      </c>
      <c r="C17" t="s">
        <v>157</v>
      </c>
      <c r="D17" s="56">
        <v>34625</v>
      </c>
      <c r="E17" t="s">
        <v>8</v>
      </c>
      <c r="F17" s="91"/>
      <c r="G17" s="84" t="s">
        <v>240</v>
      </c>
      <c r="H17" s="83" t="s">
        <v>25</v>
      </c>
      <c r="I17" s="83" t="s">
        <v>25</v>
      </c>
      <c r="J17" s="83" t="s">
        <v>25</v>
      </c>
      <c r="K17" s="91"/>
      <c r="L17" s="27">
        <v>1</v>
      </c>
      <c r="M17" s="27">
        <v>0</v>
      </c>
      <c r="N17" s="91"/>
      <c r="O17" s="24">
        <v>1</v>
      </c>
      <c r="P17" s="70">
        <v>0</v>
      </c>
    </row>
    <row r="18" spans="1:16" x14ac:dyDescent="0.35">
      <c r="A18" s="166">
        <v>1.4</v>
      </c>
      <c r="B18" t="s">
        <v>158</v>
      </c>
      <c r="C18" t="s">
        <v>159</v>
      </c>
      <c r="D18" s="56">
        <v>30057</v>
      </c>
      <c r="E18" t="s">
        <v>10</v>
      </c>
      <c r="F18" s="91"/>
      <c r="G18" s="84" t="s">
        <v>240</v>
      </c>
      <c r="H18" s="27" t="s">
        <v>24</v>
      </c>
      <c r="I18" s="83" t="s">
        <v>25</v>
      </c>
      <c r="J18" s="83" t="s">
        <v>24</v>
      </c>
      <c r="K18" s="91"/>
      <c r="L18" s="27">
        <v>1</v>
      </c>
      <c r="M18" s="27">
        <v>1</v>
      </c>
      <c r="N18" s="91"/>
      <c r="O18" s="24">
        <v>1</v>
      </c>
      <c r="P18" s="70">
        <v>0</v>
      </c>
    </row>
    <row r="19" spans="1:16" x14ac:dyDescent="0.35">
      <c r="A19" s="76">
        <v>1.5</v>
      </c>
      <c r="B19" s="36" t="s">
        <v>160</v>
      </c>
      <c r="C19" s="36" t="s">
        <v>161</v>
      </c>
      <c r="D19" s="57">
        <v>24976</v>
      </c>
      <c r="E19" s="28" t="s">
        <v>8</v>
      </c>
      <c r="F19" s="91"/>
      <c r="G19" s="45" t="s">
        <v>240</v>
      </c>
      <c r="H19" s="31" t="s">
        <v>24</v>
      </c>
      <c r="I19" s="285" t="s">
        <v>24</v>
      </c>
      <c r="J19" s="85" t="s">
        <v>24</v>
      </c>
      <c r="K19" s="91"/>
      <c r="L19" s="37">
        <v>1</v>
      </c>
      <c r="M19" s="71">
        <v>1</v>
      </c>
      <c r="N19" s="91"/>
      <c r="O19" s="37">
        <v>1</v>
      </c>
      <c r="P19" s="71">
        <v>1</v>
      </c>
    </row>
    <row r="20" spans="1:16" x14ac:dyDescent="0.35">
      <c r="D20" s="56"/>
      <c r="F20" s="8"/>
      <c r="G20" s="19"/>
      <c r="H20" s="27"/>
      <c r="I20" s="83"/>
      <c r="J20" s="269" t="s">
        <v>177</v>
      </c>
      <c r="K20" s="8"/>
      <c r="L20" s="243">
        <f>SUM(L15:L19)</f>
        <v>5</v>
      </c>
      <c r="M20" s="243">
        <f>SUM(M15:M19)</f>
        <v>2</v>
      </c>
      <c r="N20" s="8"/>
      <c r="O20" s="243">
        <f>SUM(O15:O19)</f>
        <v>5</v>
      </c>
      <c r="P20" s="243">
        <f>SUM(P15:P19)</f>
        <v>1</v>
      </c>
    </row>
    <row r="21" spans="1:16" x14ac:dyDescent="0.35">
      <c r="D21" s="56"/>
    </row>
    <row r="22" spans="1:16" ht="15.65" customHeight="1" x14ac:dyDescent="0.35">
      <c r="A22" s="32" t="s">
        <v>12</v>
      </c>
      <c r="B22" s="5"/>
      <c r="C22" s="5"/>
      <c r="D22" s="58"/>
      <c r="E22" s="5"/>
      <c r="F22" s="93"/>
      <c r="G22" s="460" t="s">
        <v>219</v>
      </c>
      <c r="H22" s="461"/>
      <c r="I22" s="461"/>
      <c r="J22" s="462"/>
      <c r="K22" s="93"/>
      <c r="L22" s="463" t="s">
        <v>246</v>
      </c>
      <c r="M22" s="464"/>
      <c r="N22" s="93"/>
      <c r="O22" s="463" t="s">
        <v>164</v>
      </c>
      <c r="P22" s="476"/>
    </row>
    <row r="23" spans="1:16" ht="33" customHeight="1" x14ac:dyDescent="0.35">
      <c r="A23" s="33" t="s">
        <v>13</v>
      </c>
      <c r="B23" s="9"/>
      <c r="C23" s="9"/>
      <c r="D23" s="59"/>
      <c r="E23" s="9"/>
      <c r="F23" s="91"/>
      <c r="G23" s="465"/>
      <c r="H23" s="466"/>
      <c r="I23" s="466"/>
      <c r="J23" s="470"/>
      <c r="K23" s="91"/>
      <c r="L23" s="474"/>
      <c r="M23" s="475"/>
      <c r="N23" s="91"/>
      <c r="O23" s="474"/>
      <c r="P23" s="556"/>
    </row>
    <row r="24" spans="1:16" s="19" customFormat="1" ht="75" customHeight="1" x14ac:dyDescent="0.35">
      <c r="A24" s="131" t="s">
        <v>2</v>
      </c>
      <c r="B24" s="14" t="s">
        <v>3</v>
      </c>
      <c r="C24" s="14" t="s">
        <v>4</v>
      </c>
      <c r="D24" s="60" t="s">
        <v>5</v>
      </c>
      <c r="E24" s="16" t="s">
        <v>6</v>
      </c>
      <c r="F24" s="90"/>
      <c r="G24" s="14" t="s">
        <v>242</v>
      </c>
      <c r="H24" s="14" t="s">
        <v>243</v>
      </c>
      <c r="I24" s="14" t="s">
        <v>244</v>
      </c>
      <c r="J24" s="16" t="s">
        <v>245</v>
      </c>
      <c r="K24" s="90"/>
      <c r="L24" s="17" t="s">
        <v>7</v>
      </c>
      <c r="M24" s="14" t="s">
        <v>28</v>
      </c>
      <c r="N24" s="90"/>
      <c r="O24" s="17" t="s">
        <v>7</v>
      </c>
      <c r="P24" s="16" t="s">
        <v>28</v>
      </c>
    </row>
    <row r="25" spans="1:16" s="147" customFormat="1" ht="15" customHeight="1" x14ac:dyDescent="0.35">
      <c r="A25" s="197">
        <v>2.1</v>
      </c>
      <c r="B25" s="192"/>
      <c r="C25" s="192"/>
      <c r="D25" s="222"/>
      <c r="E25" s="193"/>
      <c r="F25" s="165"/>
      <c r="G25" s="174"/>
      <c r="H25" s="175"/>
      <c r="I25" s="176"/>
      <c r="J25" s="177"/>
      <c r="K25" s="145"/>
      <c r="L25" s="180"/>
      <c r="M25" s="181"/>
      <c r="N25" s="145"/>
      <c r="O25" s="180"/>
      <c r="P25" s="184"/>
    </row>
    <row r="26" spans="1:16" s="147" customFormat="1" ht="15" customHeight="1" x14ac:dyDescent="0.35">
      <c r="A26" s="197">
        <v>2.2000000000000002</v>
      </c>
      <c r="B26" s="87"/>
      <c r="C26" s="87"/>
      <c r="D26" s="223"/>
      <c r="E26" s="224"/>
      <c r="F26" s="165"/>
      <c r="G26" s="175"/>
      <c r="H26" s="175"/>
      <c r="I26" s="178"/>
      <c r="J26" s="179"/>
      <c r="K26" s="145"/>
      <c r="L26" s="183"/>
      <c r="M26" s="182"/>
      <c r="N26" s="145"/>
      <c r="O26" s="183"/>
      <c r="P26" s="185"/>
    </row>
    <row r="27" spans="1:16" s="147" customFormat="1" ht="15" customHeight="1" x14ac:dyDescent="0.35">
      <c r="A27" s="431">
        <v>2.2999999999999998</v>
      </c>
      <c r="B27" s="205"/>
      <c r="C27" s="205"/>
      <c r="D27" s="225"/>
      <c r="E27" s="206"/>
      <c r="F27" s="165"/>
      <c r="G27" s="210"/>
      <c r="H27" s="211"/>
      <c r="I27" s="212"/>
      <c r="J27" s="213"/>
      <c r="K27" s="145"/>
      <c r="L27" s="214"/>
      <c r="M27" s="215"/>
      <c r="N27" s="145"/>
      <c r="O27" s="214"/>
      <c r="P27" s="215"/>
    </row>
    <row r="28" spans="1:16" s="147" customFormat="1" ht="15" customHeight="1" x14ac:dyDescent="0.35">
      <c r="A28" s="136"/>
      <c r="B28"/>
      <c r="C28"/>
      <c r="D28" s="56"/>
      <c r="E28"/>
      <c r="G28" s="146"/>
      <c r="H28" s="146"/>
      <c r="J28" s="297" t="s">
        <v>178</v>
      </c>
      <c r="L28" s="434">
        <f>L20</f>
        <v>5</v>
      </c>
      <c r="M28" s="434">
        <f>M20</f>
        <v>2</v>
      </c>
      <c r="O28" s="434">
        <f>O20</f>
        <v>5</v>
      </c>
      <c r="P28" s="434">
        <f>P20</f>
        <v>1</v>
      </c>
    </row>
    <row r="29" spans="1:16" x14ac:dyDescent="0.35">
      <c r="D29" s="65"/>
    </row>
    <row r="30" spans="1:16" ht="15.65" customHeight="1" x14ac:dyDescent="0.35">
      <c r="A30" s="32" t="s">
        <v>15</v>
      </c>
      <c r="B30" s="5"/>
      <c r="C30" s="5"/>
      <c r="D30" s="66"/>
      <c r="E30" s="5"/>
      <c r="F30" s="93"/>
      <c r="G30" s="460" t="s">
        <v>219</v>
      </c>
      <c r="H30" s="461"/>
      <c r="I30" s="461"/>
      <c r="J30" s="462"/>
      <c r="K30" s="93"/>
      <c r="L30" s="463" t="s">
        <v>246</v>
      </c>
      <c r="M30" s="464"/>
      <c r="N30" s="93"/>
      <c r="O30" s="463" t="s">
        <v>164</v>
      </c>
      <c r="P30" s="476"/>
    </row>
    <row r="31" spans="1:16" ht="30.65" customHeight="1" x14ac:dyDescent="0.35">
      <c r="A31" s="467" t="s">
        <v>16</v>
      </c>
      <c r="B31" s="468"/>
      <c r="C31" s="468"/>
      <c r="D31" s="468"/>
      <c r="E31" s="469"/>
      <c r="F31" s="91"/>
      <c r="G31" s="465"/>
      <c r="H31" s="466"/>
      <c r="I31" s="466"/>
      <c r="J31" s="470"/>
      <c r="K31" s="91"/>
      <c r="L31" s="474"/>
      <c r="M31" s="475"/>
      <c r="N31" s="91"/>
      <c r="O31" s="474"/>
      <c r="P31" s="556"/>
    </row>
    <row r="32" spans="1:16" s="19" customFormat="1" ht="75" customHeight="1" x14ac:dyDescent="0.35">
      <c r="A32" s="131" t="s">
        <v>2</v>
      </c>
      <c r="B32" s="14" t="s">
        <v>3</v>
      </c>
      <c r="C32" s="14" t="s">
        <v>4</v>
      </c>
      <c r="D32" s="64" t="s">
        <v>5</v>
      </c>
      <c r="E32" s="16" t="s">
        <v>6</v>
      </c>
      <c r="F32" s="90"/>
      <c r="G32" s="14" t="s">
        <v>242</v>
      </c>
      <c r="H32" s="14" t="s">
        <v>243</v>
      </c>
      <c r="I32" s="14" t="s">
        <v>244</v>
      </c>
      <c r="J32" s="16" t="s">
        <v>245</v>
      </c>
      <c r="K32" s="90"/>
      <c r="L32" s="17" t="s">
        <v>7</v>
      </c>
      <c r="M32" s="14" t="s">
        <v>28</v>
      </c>
      <c r="N32" s="90"/>
      <c r="O32" s="17" t="s">
        <v>7</v>
      </c>
      <c r="P32" s="16" t="s">
        <v>28</v>
      </c>
    </row>
    <row r="33" spans="1:16" s="109" customFormat="1" ht="15" customHeight="1" x14ac:dyDescent="0.35">
      <c r="A33" s="75">
        <v>3.1</v>
      </c>
      <c r="B33" t="s">
        <v>165</v>
      </c>
      <c r="C33" t="s">
        <v>166</v>
      </c>
      <c r="D33" s="56">
        <v>24585</v>
      </c>
      <c r="E33" t="s">
        <v>10</v>
      </c>
      <c r="F33" s="121"/>
      <c r="G33" s="84" t="s">
        <v>240</v>
      </c>
      <c r="H33" s="282" t="s">
        <v>24</v>
      </c>
      <c r="I33" s="151" t="s">
        <v>24</v>
      </c>
      <c r="J33" s="154" t="s">
        <v>24</v>
      </c>
      <c r="K33" s="148"/>
      <c r="L33" s="150">
        <v>1</v>
      </c>
      <c r="M33" s="151">
        <v>1</v>
      </c>
      <c r="N33" s="153"/>
      <c r="O33" s="150">
        <v>1</v>
      </c>
      <c r="P33" s="154">
        <v>1</v>
      </c>
    </row>
    <row r="34" spans="1:16" s="109" customFormat="1" ht="15" customHeight="1" x14ac:dyDescent="0.35">
      <c r="A34" s="75">
        <v>3.2</v>
      </c>
      <c r="B34" t="s">
        <v>167</v>
      </c>
      <c r="C34" t="s">
        <v>168</v>
      </c>
      <c r="D34" s="56">
        <v>26567</v>
      </c>
      <c r="E34" s="25" t="s">
        <v>10</v>
      </c>
      <c r="F34" s="121"/>
      <c r="G34" s="84" t="s">
        <v>240</v>
      </c>
      <c r="H34" s="282" t="s">
        <v>24</v>
      </c>
      <c r="I34" s="187" t="s">
        <v>24</v>
      </c>
      <c r="J34" s="152" t="s">
        <v>24</v>
      </c>
      <c r="K34" s="148"/>
      <c r="L34" s="186">
        <v>1</v>
      </c>
      <c r="M34" s="187">
        <v>1</v>
      </c>
      <c r="N34" s="153"/>
      <c r="O34" s="186">
        <v>1</v>
      </c>
      <c r="P34" s="152">
        <v>1</v>
      </c>
    </row>
    <row r="35" spans="1:16" s="109" customFormat="1" ht="15" customHeight="1" x14ac:dyDescent="0.35">
      <c r="A35" s="75">
        <v>3.3</v>
      </c>
      <c r="B35" t="s">
        <v>169</v>
      </c>
      <c r="C35" t="s">
        <v>170</v>
      </c>
      <c r="D35" s="56">
        <v>30524</v>
      </c>
      <c r="E35" s="25" t="s">
        <v>8</v>
      </c>
      <c r="F35" s="121"/>
      <c r="G35" s="84" t="s">
        <v>240</v>
      </c>
      <c r="H35" s="282" t="s">
        <v>24</v>
      </c>
      <c r="I35" s="187" t="s">
        <v>24</v>
      </c>
      <c r="J35" s="152" t="s">
        <v>24</v>
      </c>
      <c r="K35" s="148"/>
      <c r="L35" s="186">
        <v>1</v>
      </c>
      <c r="M35" s="187">
        <v>1</v>
      </c>
      <c r="N35" s="153"/>
      <c r="O35" s="186">
        <v>1</v>
      </c>
      <c r="P35" s="152">
        <v>1</v>
      </c>
    </row>
    <row r="36" spans="1:16" s="109" customFormat="1" ht="15" customHeight="1" x14ac:dyDescent="0.35">
      <c r="A36" s="172">
        <v>3.4</v>
      </c>
      <c r="B36" s="36" t="s">
        <v>158</v>
      </c>
      <c r="C36" s="36" t="s">
        <v>159</v>
      </c>
      <c r="D36" s="57">
        <v>30057</v>
      </c>
      <c r="E36" s="28" t="s">
        <v>10</v>
      </c>
      <c r="F36" s="122"/>
      <c r="G36" s="45" t="s">
        <v>240</v>
      </c>
      <c r="H36" s="298" t="s">
        <v>24</v>
      </c>
      <c r="I36" s="298" t="s">
        <v>24</v>
      </c>
      <c r="J36" s="291" t="s">
        <v>24</v>
      </c>
      <c r="K36" s="149"/>
      <c r="L36" s="155">
        <v>1</v>
      </c>
      <c r="M36" s="156">
        <v>1</v>
      </c>
      <c r="N36" s="158"/>
      <c r="O36" s="155">
        <v>1</v>
      </c>
      <c r="P36" s="157">
        <v>1</v>
      </c>
    </row>
    <row r="37" spans="1:16" s="109" customFormat="1" ht="15" customHeight="1" x14ac:dyDescent="0.35">
      <c r="A37" s="2"/>
      <c r="B37"/>
      <c r="C37"/>
      <c r="D37" s="56"/>
      <c r="E37"/>
      <c r="F37" s="295"/>
      <c r="G37" s="19"/>
      <c r="H37" s="282"/>
      <c r="I37" s="282"/>
      <c r="J37" s="275" t="s">
        <v>179</v>
      </c>
      <c r="K37" s="299"/>
      <c r="L37" s="301">
        <f>SUM(L28,L33,L34,L35,L36)</f>
        <v>9</v>
      </c>
      <c r="M37" s="301">
        <f>SUM(M28,M33,M34,M35,M36)</f>
        <v>6</v>
      </c>
      <c r="N37" s="300"/>
      <c r="O37" s="301">
        <f>SUM(O28,O33,O34,O35,O36)</f>
        <v>9</v>
      </c>
      <c r="P37" s="301">
        <f>SUM(P28,P33,P34,P35,P36)</f>
        <v>5</v>
      </c>
    </row>
    <row r="38" spans="1:16" x14ac:dyDescent="0.35">
      <c r="D38" s="65"/>
    </row>
    <row r="39" spans="1:16" ht="15.65" customHeight="1" x14ac:dyDescent="0.35">
      <c r="A39" s="32" t="s">
        <v>17</v>
      </c>
      <c r="B39" s="5"/>
      <c r="C39" s="5"/>
      <c r="D39" s="66"/>
      <c r="E39" s="5"/>
      <c r="F39" s="93"/>
      <c r="G39" s="460" t="s">
        <v>219</v>
      </c>
      <c r="H39" s="461"/>
      <c r="I39" s="461"/>
      <c r="J39" s="462"/>
      <c r="K39" s="93"/>
      <c r="L39" s="463" t="s">
        <v>246</v>
      </c>
      <c r="M39" s="464"/>
      <c r="N39" s="93"/>
      <c r="O39" s="463" t="s">
        <v>164</v>
      </c>
      <c r="P39" s="476"/>
    </row>
    <row r="40" spans="1:16" ht="35.5" customHeight="1" x14ac:dyDescent="0.35">
      <c r="A40" s="33" t="s">
        <v>22</v>
      </c>
      <c r="B40" s="9"/>
      <c r="C40" s="9"/>
      <c r="D40" s="67"/>
      <c r="E40" s="9"/>
      <c r="F40" s="91"/>
      <c r="G40" s="465"/>
      <c r="H40" s="466"/>
      <c r="I40" s="466"/>
      <c r="J40" s="470"/>
      <c r="K40" s="91"/>
      <c r="L40" s="474"/>
      <c r="M40" s="475"/>
      <c r="N40" s="91"/>
      <c r="O40" s="474"/>
      <c r="P40" s="556"/>
    </row>
    <row r="41" spans="1:16" s="19" customFormat="1" ht="75" customHeight="1" x14ac:dyDescent="0.35">
      <c r="A41" s="131" t="s">
        <v>2</v>
      </c>
      <c r="B41" s="14" t="s">
        <v>3</v>
      </c>
      <c r="C41" s="14" t="s">
        <v>4</v>
      </c>
      <c r="D41" s="64" t="s">
        <v>5</v>
      </c>
      <c r="E41" s="16" t="s">
        <v>6</v>
      </c>
      <c r="F41" s="90"/>
      <c r="G41" s="14" t="s">
        <v>242</v>
      </c>
      <c r="H41" s="14" t="s">
        <v>243</v>
      </c>
      <c r="I41" s="14" t="s">
        <v>244</v>
      </c>
      <c r="J41" s="16" t="s">
        <v>245</v>
      </c>
      <c r="K41" s="90"/>
      <c r="L41" s="17" t="s">
        <v>7</v>
      </c>
      <c r="M41" s="14" t="s">
        <v>28</v>
      </c>
      <c r="N41" s="90"/>
      <c r="O41" s="17" t="s">
        <v>7</v>
      </c>
      <c r="P41" s="16" t="s">
        <v>28</v>
      </c>
    </row>
    <row r="42" spans="1:16" x14ac:dyDescent="0.35">
      <c r="A42" s="73">
        <v>4.0999999999999996</v>
      </c>
      <c r="B42" t="s">
        <v>171</v>
      </c>
      <c r="C42" t="s">
        <v>170</v>
      </c>
      <c r="D42" s="56">
        <v>37066</v>
      </c>
      <c r="E42" t="s">
        <v>8</v>
      </c>
      <c r="F42" s="91"/>
      <c r="G42" s="84" t="s">
        <v>240</v>
      </c>
      <c r="H42" s="27" t="s">
        <v>25</v>
      </c>
      <c r="I42" s="27" t="s">
        <v>24</v>
      </c>
      <c r="J42" s="70" t="s">
        <v>25</v>
      </c>
      <c r="K42" s="91"/>
      <c r="L42" s="24">
        <v>1</v>
      </c>
      <c r="M42" s="27">
        <v>0</v>
      </c>
      <c r="N42" s="91"/>
      <c r="O42" s="24">
        <v>1</v>
      </c>
      <c r="P42" s="70">
        <v>0</v>
      </c>
    </row>
    <row r="43" spans="1:16" x14ac:dyDescent="0.35">
      <c r="A43" s="75">
        <v>4.2</v>
      </c>
      <c r="B43" t="s">
        <v>172</v>
      </c>
      <c r="C43" t="s">
        <v>173</v>
      </c>
      <c r="D43" s="56">
        <v>36418</v>
      </c>
      <c r="E43" t="s">
        <v>10</v>
      </c>
      <c r="F43" s="91"/>
      <c r="G43" s="84" t="s">
        <v>240</v>
      </c>
      <c r="H43" s="27" t="s">
        <v>25</v>
      </c>
      <c r="I43" s="27" t="s">
        <v>25</v>
      </c>
      <c r="J43" s="70" t="s">
        <v>24</v>
      </c>
      <c r="K43" s="91"/>
      <c r="L43" s="24">
        <v>1</v>
      </c>
      <c r="M43" s="27">
        <v>0</v>
      </c>
      <c r="N43" s="91"/>
      <c r="O43" s="24">
        <v>1</v>
      </c>
      <c r="P43" s="70">
        <v>0</v>
      </c>
    </row>
    <row r="44" spans="1:16" x14ac:dyDescent="0.35">
      <c r="A44" s="75">
        <v>4.3</v>
      </c>
      <c r="B44" t="s">
        <v>174</v>
      </c>
      <c r="C44" t="s">
        <v>175</v>
      </c>
      <c r="D44" s="56">
        <v>29270</v>
      </c>
      <c r="E44" s="25" t="s">
        <v>10</v>
      </c>
      <c r="F44" s="91"/>
      <c r="G44" s="84" t="s">
        <v>240</v>
      </c>
      <c r="H44" s="27" t="s">
        <v>25</v>
      </c>
      <c r="I44" s="27" t="s">
        <v>25</v>
      </c>
      <c r="J44" s="70" t="s">
        <v>25</v>
      </c>
      <c r="K44" s="91"/>
      <c r="L44" s="24">
        <v>1</v>
      </c>
      <c r="M44" s="27">
        <v>0</v>
      </c>
      <c r="N44" s="91"/>
      <c r="O44" s="24">
        <v>1</v>
      </c>
      <c r="P44" s="70">
        <v>0</v>
      </c>
    </row>
    <row r="45" spans="1:16" x14ac:dyDescent="0.35">
      <c r="A45" s="76">
        <v>4.4000000000000004</v>
      </c>
      <c r="B45" s="36" t="s">
        <v>109</v>
      </c>
      <c r="C45" s="36" t="s">
        <v>176</v>
      </c>
      <c r="D45" s="57">
        <v>38670</v>
      </c>
      <c r="E45" s="28" t="s">
        <v>10</v>
      </c>
      <c r="F45" s="92"/>
      <c r="G45" s="45" t="s">
        <v>240</v>
      </c>
      <c r="H45" s="31" t="s">
        <v>25</v>
      </c>
      <c r="I45" s="31" t="s">
        <v>25</v>
      </c>
      <c r="J45" s="71" t="s">
        <v>25</v>
      </c>
      <c r="K45" s="92"/>
      <c r="L45" s="37">
        <v>1</v>
      </c>
      <c r="M45" s="31">
        <v>0</v>
      </c>
      <c r="N45" s="92"/>
      <c r="O45" s="37">
        <v>1</v>
      </c>
      <c r="P45" s="71">
        <v>0</v>
      </c>
    </row>
    <row r="46" spans="1:16" x14ac:dyDescent="0.35">
      <c r="D46" s="56"/>
      <c r="F46" s="8"/>
      <c r="G46" s="19"/>
      <c r="H46" s="27"/>
      <c r="I46" s="27"/>
      <c r="J46" s="258" t="s">
        <v>180</v>
      </c>
      <c r="K46" s="8"/>
      <c r="L46" s="243">
        <f>SUM(L37,L42,L43,L44,L45)</f>
        <v>13</v>
      </c>
      <c r="M46" s="243">
        <f>SUM(M37,M42,M43,M44,M45)</f>
        <v>6</v>
      </c>
      <c r="N46" s="8"/>
      <c r="O46" s="243">
        <f>SUM(O37,O42,O43,O44,O45)</f>
        <v>13</v>
      </c>
      <c r="P46" s="243">
        <f>SUM(P37,P42,P43,P44,P45)</f>
        <v>5</v>
      </c>
    </row>
    <row r="47" spans="1:16" x14ac:dyDescent="0.35">
      <c r="D47" s="65"/>
    </row>
    <row r="48" spans="1:16" s="39" customFormat="1" ht="15.65" customHeight="1" x14ac:dyDescent="0.35">
      <c r="A48" s="32" t="s">
        <v>18</v>
      </c>
      <c r="B48" s="38"/>
      <c r="C48" s="38"/>
      <c r="D48" s="68"/>
      <c r="E48" s="38"/>
      <c r="F48" s="93"/>
      <c r="G48" s="460" t="s">
        <v>219</v>
      </c>
      <c r="H48" s="461"/>
      <c r="I48" s="461"/>
      <c r="J48" s="462"/>
      <c r="K48" s="93"/>
      <c r="L48" s="463" t="s">
        <v>246</v>
      </c>
      <c r="M48" s="464"/>
      <c r="N48" s="93"/>
      <c r="O48" s="463" t="s">
        <v>164</v>
      </c>
      <c r="P48" s="476"/>
    </row>
    <row r="49" spans="1:16" s="39" customFormat="1" ht="34.9" customHeight="1" x14ac:dyDescent="0.35">
      <c r="A49" s="467" t="s">
        <v>19</v>
      </c>
      <c r="B49" s="468"/>
      <c r="C49" s="468"/>
      <c r="D49" s="468"/>
      <c r="E49" s="469"/>
      <c r="F49" s="91"/>
      <c r="G49" s="465"/>
      <c r="H49" s="466"/>
      <c r="I49" s="466"/>
      <c r="J49" s="470"/>
      <c r="K49" s="91"/>
      <c r="L49" s="474"/>
      <c r="M49" s="475"/>
      <c r="N49" s="91"/>
      <c r="O49" s="474"/>
      <c r="P49" s="556"/>
    </row>
    <row r="50" spans="1:16" s="19" customFormat="1" ht="75" customHeight="1" x14ac:dyDescent="0.35">
      <c r="A50" s="131" t="s">
        <v>2</v>
      </c>
      <c r="B50" s="14" t="s">
        <v>3</v>
      </c>
      <c r="C50" s="14" t="s">
        <v>4</v>
      </c>
      <c r="D50" s="64" t="s">
        <v>5</v>
      </c>
      <c r="E50" s="16" t="s">
        <v>6</v>
      </c>
      <c r="F50" s="90"/>
      <c r="G50" s="14" t="s">
        <v>242</v>
      </c>
      <c r="H50" s="14" t="s">
        <v>243</v>
      </c>
      <c r="I50" s="14" t="s">
        <v>244</v>
      </c>
      <c r="J50" s="16" t="s">
        <v>245</v>
      </c>
      <c r="K50" s="90"/>
      <c r="L50" s="17" t="s">
        <v>7</v>
      </c>
      <c r="M50" s="14" t="s">
        <v>28</v>
      </c>
      <c r="N50" s="90"/>
      <c r="O50" s="17" t="s">
        <v>7</v>
      </c>
      <c r="P50" s="16" t="s">
        <v>28</v>
      </c>
    </row>
    <row r="51" spans="1:16" x14ac:dyDescent="0.35">
      <c r="A51" s="435">
        <v>5.0999999999999996</v>
      </c>
      <c r="B51" s="302"/>
      <c r="C51" s="302"/>
      <c r="D51" s="303"/>
      <c r="E51" s="304"/>
      <c r="F51" s="91"/>
      <c r="G51" s="305"/>
      <c r="H51" s="302"/>
      <c r="I51" s="302"/>
      <c r="J51" s="304"/>
      <c r="K51" s="91"/>
      <c r="L51" s="306"/>
      <c r="M51" s="307"/>
      <c r="N51" s="98"/>
      <c r="O51" s="306"/>
      <c r="P51" s="307"/>
    </row>
    <row r="52" spans="1:16" x14ac:dyDescent="0.35">
      <c r="J52" s="258" t="s">
        <v>181</v>
      </c>
      <c r="L52" s="430">
        <f>L46</f>
        <v>13</v>
      </c>
      <c r="M52" s="430">
        <f>M46</f>
        <v>6</v>
      </c>
      <c r="O52" s="430">
        <f>O46</f>
        <v>13</v>
      </c>
      <c r="P52" s="430">
        <f>P46</f>
        <v>5</v>
      </c>
    </row>
  </sheetData>
  <sheetProtection algorithmName="SHA-512" hashValue="QXPbaz8H3jgaAPQbiqiQAh0m/+7L9A5euW+fnT5NKqp2JqVsrnFFrtTN0TBD9LAQb2r953LghrnZ9IJykWbMWA==" saltValue="2B1q0las9s3WCDOh+uxnNA==" spinCount="100000" sheet="1" objects="1" scenarios="1" formatCells="0" formatColumns="0" formatRows="0" sort="0"/>
  <mergeCells count="27">
    <mergeCell ref="G3:I3"/>
    <mergeCell ref="G4:I4"/>
    <mergeCell ref="G5:I5"/>
    <mergeCell ref="B3:E3"/>
    <mergeCell ref="B4:E4"/>
    <mergeCell ref="B5:E5"/>
    <mergeCell ref="L39:M40"/>
    <mergeCell ref="O39:P40"/>
    <mergeCell ref="L48:M49"/>
    <mergeCell ref="O48:P49"/>
    <mergeCell ref="G48:J49"/>
    <mergeCell ref="A8:P8"/>
    <mergeCell ref="A49:E49"/>
    <mergeCell ref="A31:E31"/>
    <mergeCell ref="A7:P7"/>
    <mergeCell ref="A10:P10"/>
    <mergeCell ref="G30:J31"/>
    <mergeCell ref="L30:M31"/>
    <mergeCell ref="O30:P31"/>
    <mergeCell ref="A9:P9"/>
    <mergeCell ref="G12:J13"/>
    <mergeCell ref="L12:M13"/>
    <mergeCell ref="O12:P13"/>
    <mergeCell ref="G22:J23"/>
    <mergeCell ref="L22:M23"/>
    <mergeCell ref="O22:P23"/>
    <mergeCell ref="G39:J40"/>
  </mergeCells>
  <pageMargins left="0.75" right="0.75" top="1" bottom="1" header="0.5" footer="0.5"/>
  <pageSetup orientation="portrait" horizontalDpi="4294967292" verticalDpi="429496729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1"/>
  <sheetViews>
    <sheetView zoomScale="80" zoomScaleNormal="80" workbookViewId="0">
      <selection activeCell="K15" sqref="H15:K15"/>
    </sheetView>
  </sheetViews>
  <sheetFormatPr defaultColWidth="11.25" defaultRowHeight="15.5" x14ac:dyDescent="0.35"/>
  <cols>
    <col min="1" max="1" width="5.75" style="322" customWidth="1"/>
    <col min="2" max="3" width="14.75" style="316" customWidth="1"/>
    <col min="4" max="4" width="14.75" style="323" customWidth="1"/>
    <col min="5" max="5" width="6.25" style="316" customWidth="1"/>
    <col min="6" max="6" width="0.58203125" style="316" customWidth="1"/>
    <col min="7" max="9" width="18.25" style="316" customWidth="1"/>
    <col min="10" max="10" width="0.58203125" style="316" customWidth="1"/>
    <col min="11" max="11" width="14.75" style="316" customWidth="1"/>
    <col min="12" max="12" width="15.75" style="316" customWidth="1"/>
    <col min="13" max="16384" width="11.25" style="316"/>
  </cols>
  <sheetData>
    <row r="1" spans="1:12" s="311" customFormat="1" ht="18.5" x14ac:dyDescent="0.35">
      <c r="A1" s="310" t="s">
        <v>265</v>
      </c>
      <c r="D1" s="312"/>
    </row>
    <row r="2" spans="1:12" s="314" customFormat="1" x14ac:dyDescent="0.35">
      <c r="A2" s="313"/>
      <c r="D2" s="315"/>
    </row>
    <row r="3" spans="1:12" x14ac:dyDescent="0.35">
      <c r="A3" s="316"/>
      <c r="B3" s="615" t="s">
        <v>288</v>
      </c>
      <c r="C3" s="615"/>
      <c r="D3" s="615"/>
      <c r="E3" s="615"/>
      <c r="F3" s="615"/>
      <c r="G3" s="616" t="s">
        <v>266</v>
      </c>
      <c r="H3" s="616"/>
      <c r="I3" s="616"/>
      <c r="J3" s="616"/>
      <c r="K3" s="616"/>
    </row>
    <row r="4" spans="1:12" s="318" customFormat="1" x14ac:dyDescent="0.35">
      <c r="A4" s="317"/>
      <c r="B4" s="617" t="s">
        <v>267</v>
      </c>
      <c r="C4" s="617"/>
      <c r="D4" s="617"/>
      <c r="E4" s="617"/>
      <c r="F4" s="617"/>
      <c r="G4" s="618" t="s">
        <v>267</v>
      </c>
      <c r="H4" s="618"/>
      <c r="I4" s="618"/>
      <c r="J4" s="618"/>
      <c r="K4" s="618"/>
    </row>
    <row r="5" spans="1:12" s="318" customFormat="1" ht="117.65" customHeight="1" x14ac:dyDescent="0.35">
      <c r="B5" s="582" t="s">
        <v>291</v>
      </c>
      <c r="C5" s="583"/>
      <c r="D5" s="583"/>
      <c r="E5" s="583"/>
      <c r="F5" s="584"/>
      <c r="G5" s="619" t="s">
        <v>292</v>
      </c>
      <c r="H5" s="619"/>
      <c r="I5" s="619"/>
      <c r="J5" s="619"/>
      <c r="K5" s="619"/>
      <c r="L5" s="319"/>
    </row>
    <row r="6" spans="1:12" s="318" customFormat="1" ht="15" customHeight="1" x14ac:dyDescent="0.35">
      <c r="A6" s="320"/>
      <c r="B6" s="321"/>
      <c r="C6" s="321"/>
      <c r="D6" s="321"/>
      <c r="E6" s="321"/>
      <c r="F6" s="321"/>
      <c r="G6" s="321"/>
      <c r="H6" s="321"/>
      <c r="I6" s="321"/>
      <c r="J6" s="321"/>
      <c r="K6" s="321"/>
      <c r="L6" s="321"/>
    </row>
    <row r="7" spans="1:12" x14ac:dyDescent="0.35">
      <c r="A7" s="609" t="s">
        <v>45</v>
      </c>
      <c r="B7" s="610"/>
      <c r="C7" s="610"/>
      <c r="D7" s="610"/>
      <c r="E7" s="610"/>
      <c r="F7" s="610"/>
      <c r="G7" s="610"/>
      <c r="H7" s="610"/>
      <c r="I7" s="610"/>
      <c r="J7" s="610"/>
      <c r="K7" s="610"/>
      <c r="L7" s="611"/>
    </row>
    <row r="8" spans="1:12" x14ac:dyDescent="0.35">
      <c r="A8" s="612" t="s">
        <v>268</v>
      </c>
      <c r="B8" s="613"/>
      <c r="C8" s="613"/>
      <c r="D8" s="613"/>
      <c r="E8" s="613"/>
      <c r="F8" s="613"/>
      <c r="G8" s="613"/>
      <c r="H8" s="613"/>
      <c r="I8" s="613"/>
      <c r="J8" s="613"/>
      <c r="K8" s="613"/>
      <c r="L8" s="614"/>
    </row>
    <row r="9" spans="1:12" ht="30" customHeight="1" x14ac:dyDescent="0.35">
      <c r="A9" s="591" t="s">
        <v>296</v>
      </c>
      <c r="B9" s="592"/>
      <c r="C9" s="592"/>
      <c r="D9" s="592"/>
      <c r="E9" s="592"/>
      <c r="F9" s="592"/>
      <c r="G9" s="592"/>
      <c r="H9" s="592"/>
      <c r="I9" s="592"/>
      <c r="J9" s="592"/>
      <c r="K9" s="592"/>
      <c r="L9" s="593"/>
    </row>
    <row r="10" spans="1:12" x14ac:dyDescent="0.35">
      <c r="I10" s="324"/>
    </row>
    <row r="11" spans="1:12" x14ac:dyDescent="0.35">
      <c r="A11" s="325" t="s">
        <v>0</v>
      </c>
      <c r="B11" s="326"/>
      <c r="C11" s="326"/>
      <c r="D11" s="327"/>
      <c r="E11" s="326"/>
      <c r="F11" s="328"/>
      <c r="G11" s="585" t="s">
        <v>269</v>
      </c>
      <c r="H11" s="586"/>
      <c r="I11" s="587"/>
      <c r="J11" s="328"/>
      <c r="K11" s="600" t="s">
        <v>187</v>
      </c>
      <c r="L11" s="601"/>
    </row>
    <row r="12" spans="1:12" ht="28.9" customHeight="1" x14ac:dyDescent="0.35">
      <c r="A12" s="604" t="s">
        <v>1</v>
      </c>
      <c r="B12" s="605"/>
      <c r="C12" s="605"/>
      <c r="D12" s="605"/>
      <c r="E12" s="606"/>
      <c r="F12" s="329"/>
      <c r="G12" s="588"/>
      <c r="H12" s="589"/>
      <c r="I12" s="590"/>
      <c r="J12" s="330"/>
      <c r="K12" s="602"/>
      <c r="L12" s="603"/>
    </row>
    <row r="13" spans="1:12" s="335" customFormat="1" ht="60" customHeight="1" x14ac:dyDescent="0.35">
      <c r="A13" s="331" t="s">
        <v>2</v>
      </c>
      <c r="B13" s="332" t="s">
        <v>3</v>
      </c>
      <c r="C13" s="332" t="s">
        <v>4</v>
      </c>
      <c r="D13" s="333" t="s">
        <v>5</v>
      </c>
      <c r="E13" s="334" t="s">
        <v>6</v>
      </c>
      <c r="G13" s="331" t="s">
        <v>270</v>
      </c>
      <c r="H13" s="336" t="s">
        <v>271</v>
      </c>
      <c r="I13" s="337" t="s">
        <v>272</v>
      </c>
      <c r="K13" s="338" t="s">
        <v>7</v>
      </c>
      <c r="L13" s="339" t="s">
        <v>28</v>
      </c>
    </row>
    <row r="14" spans="1:12" x14ac:dyDescent="0.35">
      <c r="A14" s="340">
        <v>1.1000000000000001</v>
      </c>
      <c r="B14" s="21" t="s">
        <v>152</v>
      </c>
      <c r="C14" s="21" t="s">
        <v>153</v>
      </c>
      <c r="D14" s="63">
        <v>36648</v>
      </c>
      <c r="E14" s="22" t="s">
        <v>8</v>
      </c>
      <c r="G14" s="341" t="s">
        <v>9</v>
      </c>
      <c r="H14" s="342">
        <v>2</v>
      </c>
      <c r="I14" s="343">
        <v>2</v>
      </c>
      <c r="K14" s="344">
        <v>2</v>
      </c>
      <c r="L14" s="345">
        <v>2</v>
      </c>
    </row>
    <row r="15" spans="1:12" x14ac:dyDescent="0.35">
      <c r="A15" s="340">
        <v>1.2</v>
      </c>
      <c r="B15" t="s">
        <v>154</v>
      </c>
      <c r="C15" t="s">
        <v>155</v>
      </c>
      <c r="D15" s="56">
        <v>23114</v>
      </c>
      <c r="E15" s="25" t="s">
        <v>8</v>
      </c>
      <c r="G15" s="346" t="s">
        <v>9</v>
      </c>
      <c r="H15" s="347">
        <v>2</v>
      </c>
      <c r="I15" s="348">
        <v>1</v>
      </c>
      <c r="K15" s="344">
        <v>2</v>
      </c>
      <c r="L15" s="345">
        <v>1</v>
      </c>
    </row>
    <row r="16" spans="1:12" x14ac:dyDescent="0.35">
      <c r="A16" s="340">
        <v>1.3</v>
      </c>
      <c r="B16" t="s">
        <v>156</v>
      </c>
      <c r="C16" t="s">
        <v>157</v>
      </c>
      <c r="D16" s="56">
        <v>34625</v>
      </c>
      <c r="E16" s="25" t="s">
        <v>8</v>
      </c>
      <c r="G16" s="346" t="s">
        <v>9</v>
      </c>
      <c r="H16" s="347">
        <v>2</v>
      </c>
      <c r="I16" s="348">
        <v>0</v>
      </c>
      <c r="K16" s="344">
        <v>2</v>
      </c>
      <c r="L16" s="345">
        <v>0</v>
      </c>
    </row>
    <row r="17" spans="1:12" x14ac:dyDescent="0.35">
      <c r="A17" s="340">
        <v>1.4</v>
      </c>
      <c r="B17" t="s">
        <v>158</v>
      </c>
      <c r="C17" t="s">
        <v>159</v>
      </c>
      <c r="D17" s="56">
        <v>30057</v>
      </c>
      <c r="E17" s="25" t="s">
        <v>10</v>
      </c>
      <c r="G17" s="346" t="s">
        <v>9</v>
      </c>
      <c r="H17" s="347">
        <v>1</v>
      </c>
      <c r="I17" s="348">
        <v>0</v>
      </c>
      <c r="K17" s="344">
        <v>1</v>
      </c>
      <c r="L17" s="345">
        <v>0</v>
      </c>
    </row>
    <row r="18" spans="1:12" x14ac:dyDescent="0.35">
      <c r="A18" s="349">
        <v>1.5</v>
      </c>
      <c r="B18" s="36" t="s">
        <v>160</v>
      </c>
      <c r="C18" s="36" t="s">
        <v>161</v>
      </c>
      <c r="D18" s="57">
        <v>24976</v>
      </c>
      <c r="E18" s="28" t="s">
        <v>8</v>
      </c>
      <c r="F18" s="350"/>
      <c r="G18" s="351" t="s">
        <v>9</v>
      </c>
      <c r="H18" s="352">
        <v>2</v>
      </c>
      <c r="I18" s="353">
        <v>1</v>
      </c>
      <c r="J18" s="350"/>
      <c r="K18" s="354">
        <v>2</v>
      </c>
      <c r="L18" s="355">
        <v>1</v>
      </c>
    </row>
    <row r="19" spans="1:12" x14ac:dyDescent="0.35">
      <c r="A19" s="607" t="s">
        <v>177</v>
      </c>
      <c r="B19" s="607"/>
      <c r="C19" s="607"/>
      <c r="D19" s="607"/>
      <c r="E19" s="607"/>
      <c r="F19" s="607"/>
      <c r="G19" s="607"/>
      <c r="H19" s="607"/>
      <c r="I19" s="607"/>
      <c r="K19" s="356">
        <f>SUM(K14:K18)</f>
        <v>9</v>
      </c>
      <c r="L19" s="356">
        <f>SUM(L14:L18)</f>
        <v>4</v>
      </c>
    </row>
    <row r="21" spans="1:12" ht="15.65" customHeight="1" x14ac:dyDescent="0.35">
      <c r="A21" s="325" t="s">
        <v>12</v>
      </c>
      <c r="B21" s="326"/>
      <c r="C21" s="326"/>
      <c r="D21" s="327"/>
      <c r="E21" s="326"/>
      <c r="F21" s="328"/>
      <c r="G21" s="585" t="s">
        <v>269</v>
      </c>
      <c r="H21" s="586"/>
      <c r="I21" s="587"/>
      <c r="J21" s="328"/>
      <c r="K21" s="600" t="s">
        <v>187</v>
      </c>
      <c r="L21" s="601"/>
    </row>
    <row r="22" spans="1:12" x14ac:dyDescent="0.35">
      <c r="A22" s="357" t="s">
        <v>13</v>
      </c>
      <c r="B22" s="358"/>
      <c r="C22" s="358"/>
      <c r="D22" s="359"/>
      <c r="E22" s="358"/>
      <c r="F22" s="360"/>
      <c r="G22" s="588"/>
      <c r="H22" s="589"/>
      <c r="I22" s="590"/>
      <c r="J22" s="330"/>
      <c r="K22" s="602"/>
      <c r="L22" s="603"/>
    </row>
    <row r="23" spans="1:12" s="335" customFormat="1" ht="62" x14ac:dyDescent="0.35">
      <c r="A23" s="331" t="s">
        <v>2</v>
      </c>
      <c r="B23" s="336" t="s">
        <v>3</v>
      </c>
      <c r="C23" s="336" t="s">
        <v>4</v>
      </c>
      <c r="D23" s="361" t="s">
        <v>5</v>
      </c>
      <c r="E23" s="337" t="s">
        <v>6</v>
      </c>
      <c r="G23" s="362" t="s">
        <v>270</v>
      </c>
      <c r="H23" s="363" t="s">
        <v>271</v>
      </c>
      <c r="I23" s="364" t="s">
        <v>272</v>
      </c>
      <c r="K23" s="338" t="s">
        <v>7</v>
      </c>
      <c r="L23" s="339" t="s">
        <v>28</v>
      </c>
    </row>
    <row r="24" spans="1:12" x14ac:dyDescent="0.35">
      <c r="A24" s="365">
        <v>2.1</v>
      </c>
      <c r="B24" s="366"/>
      <c r="C24" s="366"/>
      <c r="D24" s="367"/>
      <c r="E24" s="368"/>
      <c r="G24" s="369"/>
      <c r="H24" s="370"/>
      <c r="I24" s="371"/>
      <c r="J24" s="347"/>
      <c r="K24" s="372"/>
      <c r="L24" s="373"/>
    </row>
    <row r="25" spans="1:12" x14ac:dyDescent="0.35">
      <c r="A25" s="365">
        <v>2.2000000000000002</v>
      </c>
      <c r="B25" s="374"/>
      <c r="C25" s="374"/>
      <c r="D25" s="375"/>
      <c r="E25" s="376"/>
      <c r="G25" s="377"/>
      <c r="H25" s="378"/>
      <c r="I25" s="379"/>
      <c r="J25" s="347"/>
      <c r="K25" s="372"/>
      <c r="L25" s="373"/>
    </row>
    <row r="26" spans="1:12" x14ac:dyDescent="0.35">
      <c r="A26" s="380">
        <v>2.2999999999999998</v>
      </c>
      <c r="B26" s="381"/>
      <c r="C26" s="381"/>
      <c r="D26" s="382"/>
      <c r="E26" s="383"/>
      <c r="G26" s="384"/>
      <c r="H26" s="385"/>
      <c r="I26" s="386"/>
      <c r="J26" s="347"/>
      <c r="K26" s="387"/>
      <c r="L26" s="388"/>
    </row>
    <row r="27" spans="1:12" x14ac:dyDescent="0.35">
      <c r="A27" s="608" t="s">
        <v>178</v>
      </c>
      <c r="B27" s="608"/>
      <c r="C27" s="608"/>
      <c r="D27" s="608"/>
      <c r="E27" s="608"/>
      <c r="F27" s="608"/>
      <c r="G27" s="608"/>
      <c r="H27" s="608"/>
      <c r="I27" s="608"/>
      <c r="J27" s="347"/>
      <c r="K27" s="389">
        <f>K19</f>
        <v>9</v>
      </c>
      <c r="L27" s="389">
        <f>L19</f>
        <v>4</v>
      </c>
    </row>
    <row r="29" spans="1:12" ht="15.65" customHeight="1" x14ac:dyDescent="0.35">
      <c r="A29" s="325" t="s">
        <v>15</v>
      </c>
      <c r="B29" s="326"/>
      <c r="C29" s="326"/>
      <c r="D29" s="327"/>
      <c r="E29" s="326"/>
      <c r="F29" s="328"/>
      <c r="G29" s="585" t="s">
        <v>269</v>
      </c>
      <c r="H29" s="586"/>
      <c r="I29" s="587"/>
      <c r="J29" s="328"/>
      <c r="K29" s="600" t="s">
        <v>187</v>
      </c>
      <c r="L29" s="601"/>
    </row>
    <row r="30" spans="1:12" x14ac:dyDescent="0.35">
      <c r="A30" s="357" t="s">
        <v>16</v>
      </c>
      <c r="B30" s="358"/>
      <c r="C30" s="358"/>
      <c r="D30" s="359"/>
      <c r="E30" s="358"/>
      <c r="F30" s="360"/>
      <c r="G30" s="588"/>
      <c r="H30" s="589"/>
      <c r="I30" s="590"/>
      <c r="J30" s="330"/>
      <c r="K30" s="602"/>
      <c r="L30" s="603"/>
    </row>
    <row r="31" spans="1:12" s="335" customFormat="1" ht="62" x14ac:dyDescent="0.35">
      <c r="A31" s="331" t="s">
        <v>2</v>
      </c>
      <c r="B31" s="336" t="s">
        <v>3</v>
      </c>
      <c r="C31" s="336" t="s">
        <v>4</v>
      </c>
      <c r="D31" s="361" t="s">
        <v>5</v>
      </c>
      <c r="E31" s="337" t="s">
        <v>6</v>
      </c>
      <c r="G31" s="362" t="s">
        <v>270</v>
      </c>
      <c r="H31" s="363" t="s">
        <v>271</v>
      </c>
      <c r="I31" s="364" t="s">
        <v>272</v>
      </c>
      <c r="K31" s="338" t="s">
        <v>7</v>
      </c>
      <c r="L31" s="339" t="s">
        <v>28</v>
      </c>
    </row>
    <row r="32" spans="1:12" x14ac:dyDescent="0.35">
      <c r="A32" s="340">
        <v>3.1</v>
      </c>
      <c r="B32" t="s">
        <v>165</v>
      </c>
      <c r="C32" t="s">
        <v>166</v>
      </c>
      <c r="D32" s="56">
        <v>24585</v>
      </c>
      <c r="E32" t="s">
        <v>10</v>
      </c>
      <c r="G32" s="341" t="s">
        <v>9</v>
      </c>
      <c r="H32" s="342">
        <v>1</v>
      </c>
      <c r="I32" s="343">
        <v>1</v>
      </c>
      <c r="J32" s="347"/>
      <c r="K32" s="344">
        <v>1</v>
      </c>
      <c r="L32" s="345">
        <v>1</v>
      </c>
    </row>
    <row r="33" spans="1:12" x14ac:dyDescent="0.35">
      <c r="A33" s="340">
        <v>3.2</v>
      </c>
      <c r="B33" t="s">
        <v>167</v>
      </c>
      <c r="C33" t="s">
        <v>168</v>
      </c>
      <c r="D33" s="56">
        <v>26567</v>
      </c>
      <c r="E33" s="25" t="s">
        <v>10</v>
      </c>
      <c r="G33" s="346" t="s">
        <v>9</v>
      </c>
      <c r="H33" s="347">
        <v>2</v>
      </c>
      <c r="I33" s="348">
        <v>1</v>
      </c>
      <c r="J33" s="347"/>
      <c r="K33" s="344">
        <v>2</v>
      </c>
      <c r="L33" s="345">
        <v>1</v>
      </c>
    </row>
    <row r="34" spans="1:12" x14ac:dyDescent="0.35">
      <c r="A34" s="340">
        <v>3.3</v>
      </c>
      <c r="B34" t="s">
        <v>169</v>
      </c>
      <c r="C34" t="s">
        <v>170</v>
      </c>
      <c r="D34" s="56">
        <v>30524</v>
      </c>
      <c r="E34" s="25" t="s">
        <v>8</v>
      </c>
      <c r="G34" s="346" t="s">
        <v>9</v>
      </c>
      <c r="H34" s="347">
        <v>1</v>
      </c>
      <c r="I34" s="348">
        <v>1</v>
      </c>
      <c r="J34" s="347"/>
      <c r="K34" s="344">
        <v>1</v>
      </c>
      <c r="L34" s="345">
        <v>1</v>
      </c>
    </row>
    <row r="35" spans="1:12" x14ac:dyDescent="0.35">
      <c r="A35" s="390">
        <v>3.4</v>
      </c>
      <c r="B35" s="36" t="s">
        <v>158</v>
      </c>
      <c r="C35" s="36" t="s">
        <v>159</v>
      </c>
      <c r="D35" s="57">
        <v>30057</v>
      </c>
      <c r="E35" s="28" t="s">
        <v>10</v>
      </c>
      <c r="G35" s="351" t="s">
        <v>9</v>
      </c>
      <c r="H35" s="352">
        <v>2</v>
      </c>
      <c r="I35" s="353">
        <v>1</v>
      </c>
      <c r="J35" s="347"/>
      <c r="K35" s="354">
        <v>2</v>
      </c>
      <c r="L35" s="355">
        <v>1</v>
      </c>
    </row>
    <row r="36" spans="1:12" x14ac:dyDescent="0.35">
      <c r="A36" s="581" t="s">
        <v>179</v>
      </c>
      <c r="B36" s="581"/>
      <c r="C36" s="581"/>
      <c r="D36" s="581"/>
      <c r="E36" s="581"/>
      <c r="F36" s="581"/>
      <c r="G36" s="581"/>
      <c r="H36" s="581"/>
      <c r="I36" s="581"/>
      <c r="J36" s="347"/>
      <c r="K36" s="356">
        <f>SUM(K27,K32,K33,K34,K35)</f>
        <v>15</v>
      </c>
      <c r="L36" s="356">
        <f>SUM(L27,L32,L33,L34,L35)</f>
        <v>8</v>
      </c>
    </row>
    <row r="38" spans="1:12" ht="15.65" customHeight="1" x14ac:dyDescent="0.35">
      <c r="A38" s="325" t="s">
        <v>17</v>
      </c>
      <c r="B38" s="326"/>
      <c r="C38" s="326"/>
      <c r="D38" s="327"/>
      <c r="E38" s="326"/>
      <c r="F38" s="328"/>
      <c r="G38" s="594" t="s">
        <v>269</v>
      </c>
      <c r="H38" s="595"/>
      <c r="I38" s="596"/>
      <c r="J38" s="328"/>
      <c r="K38" s="600" t="s">
        <v>187</v>
      </c>
      <c r="L38" s="601"/>
    </row>
    <row r="39" spans="1:12" x14ac:dyDescent="0.35">
      <c r="A39" s="357" t="s">
        <v>273</v>
      </c>
      <c r="B39" s="358"/>
      <c r="C39" s="358"/>
      <c r="D39" s="359"/>
      <c r="E39" s="358"/>
      <c r="F39" s="360"/>
      <c r="G39" s="597"/>
      <c r="H39" s="598"/>
      <c r="I39" s="599"/>
      <c r="J39" s="330"/>
      <c r="K39" s="602"/>
      <c r="L39" s="603"/>
    </row>
    <row r="40" spans="1:12" s="335" customFormat="1" ht="62" x14ac:dyDescent="0.35">
      <c r="A40" s="331" t="s">
        <v>2</v>
      </c>
      <c r="B40" s="336" t="s">
        <v>3</v>
      </c>
      <c r="C40" s="336" t="s">
        <v>4</v>
      </c>
      <c r="D40" s="361" t="s">
        <v>5</v>
      </c>
      <c r="E40" s="337" t="s">
        <v>6</v>
      </c>
      <c r="F40" s="391"/>
      <c r="G40" s="338" t="s">
        <v>270</v>
      </c>
      <c r="H40" s="392" t="s">
        <v>271</v>
      </c>
      <c r="I40" s="339" t="s">
        <v>272</v>
      </c>
      <c r="J40" s="391"/>
      <c r="K40" s="338" t="s">
        <v>7</v>
      </c>
      <c r="L40" s="339" t="s">
        <v>28</v>
      </c>
    </row>
    <row r="41" spans="1:12" x14ac:dyDescent="0.35">
      <c r="A41" s="73">
        <v>4.0999999999999996</v>
      </c>
      <c r="B41" t="s">
        <v>171</v>
      </c>
      <c r="C41" t="s">
        <v>170</v>
      </c>
      <c r="D41" s="56">
        <v>37066</v>
      </c>
      <c r="E41" t="s">
        <v>8</v>
      </c>
      <c r="F41" s="393"/>
      <c r="G41" s="394" t="s">
        <v>9</v>
      </c>
      <c r="H41" s="395">
        <v>1</v>
      </c>
      <c r="I41" s="396">
        <v>0</v>
      </c>
      <c r="J41" s="397"/>
      <c r="K41" s="398">
        <v>1</v>
      </c>
      <c r="L41" s="396">
        <v>0</v>
      </c>
    </row>
    <row r="42" spans="1:12" x14ac:dyDescent="0.35">
      <c r="A42" s="75">
        <v>4.2</v>
      </c>
      <c r="B42" t="s">
        <v>172</v>
      </c>
      <c r="C42" t="s">
        <v>173</v>
      </c>
      <c r="D42" s="56">
        <v>36418</v>
      </c>
      <c r="E42" t="s">
        <v>10</v>
      </c>
      <c r="F42" s="393"/>
      <c r="G42" s="399" t="s">
        <v>9</v>
      </c>
      <c r="H42" s="397">
        <v>2</v>
      </c>
      <c r="I42" s="345">
        <v>0</v>
      </c>
      <c r="J42" s="397"/>
      <c r="K42" s="344">
        <v>2</v>
      </c>
      <c r="L42" s="345">
        <v>0</v>
      </c>
    </row>
    <row r="43" spans="1:12" x14ac:dyDescent="0.35">
      <c r="A43" s="75">
        <v>4.3</v>
      </c>
      <c r="B43" t="s">
        <v>174</v>
      </c>
      <c r="C43" t="s">
        <v>175</v>
      </c>
      <c r="D43" s="56">
        <v>29270</v>
      </c>
      <c r="E43" s="25" t="s">
        <v>10</v>
      </c>
      <c r="F43" s="393"/>
      <c r="G43" s="399" t="s">
        <v>9</v>
      </c>
      <c r="H43" s="397">
        <v>1</v>
      </c>
      <c r="I43" s="345">
        <v>0</v>
      </c>
      <c r="J43" s="397"/>
      <c r="K43" s="344">
        <v>1</v>
      </c>
      <c r="L43" s="345">
        <v>0</v>
      </c>
    </row>
    <row r="44" spans="1:12" x14ac:dyDescent="0.35">
      <c r="A44" s="76">
        <v>4.4000000000000004</v>
      </c>
      <c r="B44" s="36" t="s">
        <v>109</v>
      </c>
      <c r="C44" s="36" t="s">
        <v>176</v>
      </c>
      <c r="D44" s="57">
        <v>38670</v>
      </c>
      <c r="E44" s="28" t="s">
        <v>10</v>
      </c>
      <c r="F44" s="393"/>
      <c r="G44" s="400" t="s">
        <v>9</v>
      </c>
      <c r="H44" s="401">
        <v>1</v>
      </c>
      <c r="I44" s="355">
        <v>0</v>
      </c>
      <c r="J44" s="397"/>
      <c r="K44" s="354">
        <v>1</v>
      </c>
      <c r="L44" s="355">
        <v>0</v>
      </c>
    </row>
    <row r="45" spans="1:12" x14ac:dyDescent="0.35">
      <c r="A45" s="581" t="s">
        <v>180</v>
      </c>
      <c r="B45" s="581"/>
      <c r="C45" s="581"/>
      <c r="D45" s="581"/>
      <c r="E45" s="581"/>
      <c r="F45" s="581"/>
      <c r="G45" s="581"/>
      <c r="H45" s="581"/>
      <c r="I45" s="581"/>
      <c r="J45" s="397"/>
      <c r="K45" s="356">
        <f>SUM(K36,K41,K42,K43,K44)</f>
        <v>20</v>
      </c>
      <c r="L45" s="356">
        <f>SUM(L36,L41,L42,L43,L44)</f>
        <v>8</v>
      </c>
    </row>
    <row r="47" spans="1:12" s="404" customFormat="1" ht="15.65" customHeight="1" x14ac:dyDescent="0.35">
      <c r="A47" s="325" t="s">
        <v>18</v>
      </c>
      <c r="B47" s="402"/>
      <c r="C47" s="402"/>
      <c r="D47" s="403"/>
      <c r="E47" s="326"/>
      <c r="F47" s="328"/>
      <c r="G47" s="594" t="s">
        <v>269</v>
      </c>
      <c r="H47" s="595"/>
      <c r="I47" s="596"/>
      <c r="J47" s="328"/>
      <c r="K47" s="600" t="s">
        <v>187</v>
      </c>
      <c r="L47" s="601"/>
    </row>
    <row r="48" spans="1:12" s="404" customFormat="1" ht="37.15" customHeight="1" x14ac:dyDescent="0.35">
      <c r="A48" s="604" t="s">
        <v>19</v>
      </c>
      <c r="B48" s="605"/>
      <c r="C48" s="605"/>
      <c r="D48" s="605"/>
      <c r="E48" s="606"/>
      <c r="F48" s="360"/>
      <c r="G48" s="597"/>
      <c r="H48" s="598"/>
      <c r="I48" s="599"/>
      <c r="J48" s="330"/>
      <c r="K48" s="602"/>
      <c r="L48" s="603"/>
    </row>
    <row r="49" spans="1:12" s="335" customFormat="1" ht="62" x14ac:dyDescent="0.35">
      <c r="A49" s="331" t="s">
        <v>2</v>
      </c>
      <c r="B49" s="336" t="s">
        <v>3</v>
      </c>
      <c r="C49" s="336" t="s">
        <v>4</v>
      </c>
      <c r="D49" s="361" t="s">
        <v>5</v>
      </c>
      <c r="E49" s="337" t="s">
        <v>6</v>
      </c>
      <c r="F49" s="391"/>
      <c r="G49" s="338" t="s">
        <v>270</v>
      </c>
      <c r="H49" s="392" t="s">
        <v>271</v>
      </c>
      <c r="I49" s="339" t="s">
        <v>272</v>
      </c>
      <c r="J49" s="391"/>
      <c r="K49" s="338" t="s">
        <v>7</v>
      </c>
      <c r="L49" s="339" t="s">
        <v>28</v>
      </c>
    </row>
    <row r="50" spans="1:12" x14ac:dyDescent="0.35">
      <c r="A50" s="426">
        <v>5.0999999999999996</v>
      </c>
      <c r="B50" s="405"/>
      <c r="C50" s="405"/>
      <c r="D50" s="406"/>
      <c r="E50" s="407"/>
      <c r="F50" s="408"/>
      <c r="G50" s="409"/>
      <c r="H50" s="410"/>
      <c r="I50" s="411"/>
      <c r="J50" s="412"/>
      <c r="K50" s="413"/>
      <c r="L50" s="411"/>
    </row>
    <row r="51" spans="1:12" x14ac:dyDescent="0.35">
      <c r="A51" s="581" t="s">
        <v>181</v>
      </c>
      <c r="B51" s="581"/>
      <c r="C51" s="581"/>
      <c r="D51" s="581"/>
      <c r="E51" s="581"/>
      <c r="F51" s="581"/>
      <c r="G51" s="581"/>
      <c r="H51" s="581"/>
      <c r="I51" s="581"/>
      <c r="K51" s="414">
        <f>K45</f>
        <v>20</v>
      </c>
      <c r="L51" s="414">
        <f>L45</f>
        <v>8</v>
      </c>
    </row>
  </sheetData>
  <sheetProtection algorithmName="SHA-512" hashValue="nRJ+cXAqnBKTDFeg2RMIy9lrrSX42/5c61xuWjJqATD6RWCd2/M75TdDZVX2APQfxpPwWOPW2s7CmKoiNP6oCw==" saltValue="SCZyw17DuNaPAFunM93Gkg==" spinCount="100000" sheet="1" objects="1" scenarios="1" formatCells="0" formatColumns="0" formatRows="0" insertColumns="0" insertRows="0" sort="0"/>
  <mergeCells count="26">
    <mergeCell ref="B3:F3"/>
    <mergeCell ref="G3:K3"/>
    <mergeCell ref="B4:F4"/>
    <mergeCell ref="G4:K4"/>
    <mergeCell ref="G5:K5"/>
    <mergeCell ref="A7:L7"/>
    <mergeCell ref="A8:L8"/>
    <mergeCell ref="G11:I12"/>
    <mergeCell ref="K11:L12"/>
    <mergeCell ref="A12:E12"/>
    <mergeCell ref="A51:I51"/>
    <mergeCell ref="B5:F5"/>
    <mergeCell ref="G29:I30"/>
    <mergeCell ref="G21:I22"/>
    <mergeCell ref="A9:L9"/>
    <mergeCell ref="A36:I36"/>
    <mergeCell ref="G38:I39"/>
    <mergeCell ref="K38:L39"/>
    <mergeCell ref="A45:I45"/>
    <mergeCell ref="G47:I48"/>
    <mergeCell ref="K47:L48"/>
    <mergeCell ref="A48:E48"/>
    <mergeCell ref="A19:I19"/>
    <mergeCell ref="K21:L22"/>
    <mergeCell ref="A27:I27"/>
    <mergeCell ref="K29:L30"/>
  </mergeCells>
  <pageMargins left="0.75" right="0.75" top="1" bottom="1" header="0.5" footer="0.5"/>
  <pageSetup orientation="portrait" horizontalDpi="4294967292"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1"/>
  <sheetViews>
    <sheetView zoomScale="90" zoomScaleNormal="90" workbookViewId="0">
      <selection activeCell="K15" sqref="H15:K15"/>
    </sheetView>
  </sheetViews>
  <sheetFormatPr defaultColWidth="11.25" defaultRowHeight="15.5" x14ac:dyDescent="0.35"/>
  <cols>
    <col min="1" max="1" width="5.75" style="322" customWidth="1"/>
    <col min="2" max="3" width="14.75" style="316" customWidth="1"/>
    <col min="4" max="4" width="14.75" style="323" customWidth="1"/>
    <col min="5" max="5" width="5.75" style="316" customWidth="1"/>
    <col min="6" max="6" width="0.58203125" style="316" customWidth="1"/>
    <col min="7" max="9" width="18.25" style="316" customWidth="1"/>
    <col min="10" max="10" width="0.58203125" style="316" customWidth="1"/>
    <col min="11" max="12" width="12.25" style="316" customWidth="1"/>
    <col min="13" max="16384" width="11.25" style="316"/>
  </cols>
  <sheetData>
    <row r="1" spans="1:12" s="311" customFormat="1" ht="18.5" x14ac:dyDescent="0.35">
      <c r="A1" s="310" t="s">
        <v>274</v>
      </c>
      <c r="D1" s="312"/>
    </row>
    <row r="2" spans="1:12" s="314" customFormat="1" x14ac:dyDescent="0.35">
      <c r="A2" s="313"/>
      <c r="D2" s="315"/>
    </row>
    <row r="3" spans="1:12" x14ac:dyDescent="0.35">
      <c r="A3" s="316"/>
      <c r="B3" s="615" t="s">
        <v>288</v>
      </c>
      <c r="C3" s="615"/>
      <c r="D3" s="615"/>
      <c r="E3" s="615"/>
      <c r="F3" s="615"/>
      <c r="G3" s="624" t="s">
        <v>266</v>
      </c>
      <c r="H3" s="624"/>
      <c r="I3" s="624"/>
      <c r="J3" s="624"/>
      <c r="K3" s="624"/>
    </row>
    <row r="4" spans="1:12" s="318" customFormat="1" x14ac:dyDescent="0.35">
      <c r="A4" s="317"/>
      <c r="B4" s="617" t="s">
        <v>267</v>
      </c>
      <c r="C4" s="617"/>
      <c r="D4" s="617"/>
      <c r="E4" s="617"/>
      <c r="F4" s="617"/>
      <c r="G4" s="618" t="s">
        <v>267</v>
      </c>
      <c r="H4" s="618"/>
      <c r="I4" s="618"/>
      <c r="J4" s="618"/>
      <c r="K4" s="618"/>
    </row>
    <row r="5" spans="1:12" s="318" customFormat="1" ht="94.15" customHeight="1" x14ac:dyDescent="0.35">
      <c r="B5" s="625" t="s">
        <v>289</v>
      </c>
      <c r="C5" s="625"/>
      <c r="D5" s="625"/>
      <c r="E5" s="625"/>
      <c r="F5" s="625"/>
      <c r="G5" s="619" t="s">
        <v>290</v>
      </c>
      <c r="H5" s="619"/>
      <c r="I5" s="619"/>
      <c r="J5" s="619"/>
      <c r="K5" s="619"/>
      <c r="L5" s="319"/>
    </row>
    <row r="6" spans="1:12" s="318" customFormat="1" ht="15" customHeight="1" x14ac:dyDescent="0.35">
      <c r="A6" s="320"/>
      <c r="B6" s="321"/>
      <c r="C6" s="321"/>
      <c r="D6" s="321"/>
      <c r="E6" s="321"/>
      <c r="F6" s="321"/>
      <c r="G6" s="321"/>
      <c r="H6" s="321"/>
      <c r="I6" s="321"/>
      <c r="J6" s="321"/>
      <c r="K6" s="321"/>
      <c r="L6" s="321"/>
    </row>
    <row r="7" spans="1:12" x14ac:dyDescent="0.35">
      <c r="A7" s="609" t="s">
        <v>45</v>
      </c>
      <c r="B7" s="610"/>
      <c r="C7" s="610"/>
      <c r="D7" s="610"/>
      <c r="E7" s="610"/>
      <c r="F7" s="610"/>
      <c r="G7" s="610"/>
      <c r="H7" s="610"/>
      <c r="I7" s="610"/>
      <c r="J7" s="610"/>
      <c r="K7" s="610"/>
      <c r="L7" s="610"/>
    </row>
    <row r="8" spans="1:12" x14ac:dyDescent="0.35">
      <c r="A8" s="612" t="s">
        <v>268</v>
      </c>
      <c r="B8" s="613"/>
      <c r="C8" s="613"/>
      <c r="D8" s="613"/>
      <c r="E8" s="613"/>
      <c r="F8" s="613"/>
      <c r="G8" s="613"/>
      <c r="H8" s="613"/>
      <c r="I8" s="613"/>
      <c r="J8" s="613"/>
      <c r="K8" s="613"/>
      <c r="L8" s="614"/>
    </row>
    <row r="9" spans="1:12" ht="34.15" customHeight="1" x14ac:dyDescent="0.35">
      <c r="A9" s="591" t="s">
        <v>296</v>
      </c>
      <c r="B9" s="592"/>
      <c r="C9" s="592"/>
      <c r="D9" s="592"/>
      <c r="E9" s="592"/>
      <c r="F9" s="592"/>
      <c r="G9" s="592"/>
      <c r="H9" s="592"/>
      <c r="I9" s="592"/>
      <c r="J9" s="592"/>
      <c r="K9" s="592"/>
      <c r="L9" s="593"/>
    </row>
    <row r="10" spans="1:12" x14ac:dyDescent="0.35">
      <c r="I10" s="324"/>
    </row>
    <row r="11" spans="1:12" x14ac:dyDescent="0.35">
      <c r="A11" s="325" t="s">
        <v>0</v>
      </c>
      <c r="B11" s="326"/>
      <c r="C11" s="326"/>
      <c r="D11" s="327"/>
      <c r="E11" s="415"/>
      <c r="F11" s="416"/>
      <c r="G11" s="585" t="s">
        <v>275</v>
      </c>
      <c r="H11" s="586"/>
      <c r="I11" s="587"/>
      <c r="J11" s="416"/>
      <c r="K11" s="620" t="s">
        <v>187</v>
      </c>
      <c r="L11" s="621"/>
    </row>
    <row r="12" spans="1:12" ht="32.5" customHeight="1" x14ac:dyDescent="0.35">
      <c r="A12" s="604" t="s">
        <v>1</v>
      </c>
      <c r="B12" s="605"/>
      <c r="C12" s="605"/>
      <c r="D12" s="605"/>
      <c r="E12" s="606"/>
      <c r="F12" s="330"/>
      <c r="G12" s="588"/>
      <c r="H12" s="589"/>
      <c r="I12" s="590"/>
      <c r="J12" s="330"/>
      <c r="K12" s="622"/>
      <c r="L12" s="623"/>
    </row>
    <row r="13" spans="1:12" s="335" customFormat="1" ht="60" customHeight="1" x14ac:dyDescent="0.35">
      <c r="A13" s="331" t="s">
        <v>2</v>
      </c>
      <c r="B13" s="332" t="s">
        <v>3</v>
      </c>
      <c r="C13" s="332" t="s">
        <v>4</v>
      </c>
      <c r="D13" s="333" t="s">
        <v>5</v>
      </c>
      <c r="E13" s="332" t="s">
        <v>6</v>
      </c>
      <c r="G13" s="331" t="s">
        <v>276</v>
      </c>
      <c r="H13" s="336" t="s">
        <v>277</v>
      </c>
      <c r="I13" s="337" t="s">
        <v>278</v>
      </c>
      <c r="K13" s="338" t="s">
        <v>7</v>
      </c>
      <c r="L13" s="339" t="s">
        <v>28</v>
      </c>
    </row>
    <row r="14" spans="1:12" x14ac:dyDescent="0.35">
      <c r="A14" s="340">
        <v>1.1000000000000001</v>
      </c>
      <c r="B14" s="21" t="s">
        <v>152</v>
      </c>
      <c r="C14" s="21" t="s">
        <v>153</v>
      </c>
      <c r="D14" s="63">
        <v>36648</v>
      </c>
      <c r="E14" s="22" t="s">
        <v>8</v>
      </c>
      <c r="G14" s="341" t="s">
        <v>9</v>
      </c>
      <c r="H14" s="342">
        <v>2</v>
      </c>
      <c r="I14" s="343">
        <v>2</v>
      </c>
      <c r="K14" s="344">
        <v>2</v>
      </c>
      <c r="L14" s="345">
        <v>2</v>
      </c>
    </row>
    <row r="15" spans="1:12" x14ac:dyDescent="0.35">
      <c r="A15" s="340">
        <v>1.2</v>
      </c>
      <c r="B15" t="s">
        <v>154</v>
      </c>
      <c r="C15" t="s">
        <v>155</v>
      </c>
      <c r="D15" s="56">
        <v>23114</v>
      </c>
      <c r="E15" s="25" t="s">
        <v>8</v>
      </c>
      <c r="G15" s="346" t="s">
        <v>9</v>
      </c>
      <c r="H15" s="347">
        <v>2</v>
      </c>
      <c r="I15" s="348">
        <v>1</v>
      </c>
      <c r="K15" s="344">
        <v>2</v>
      </c>
      <c r="L15" s="345">
        <v>1</v>
      </c>
    </row>
    <row r="16" spans="1:12" x14ac:dyDescent="0.35">
      <c r="A16" s="340">
        <v>1.3</v>
      </c>
      <c r="B16" t="s">
        <v>156</v>
      </c>
      <c r="C16" t="s">
        <v>157</v>
      </c>
      <c r="D16" s="56">
        <v>34625</v>
      </c>
      <c r="E16" s="25" t="s">
        <v>8</v>
      </c>
      <c r="G16" s="346" t="s">
        <v>9</v>
      </c>
      <c r="H16" s="347">
        <v>2</v>
      </c>
      <c r="I16" s="348">
        <v>0</v>
      </c>
      <c r="K16" s="344">
        <v>2</v>
      </c>
      <c r="L16" s="345">
        <v>0</v>
      </c>
    </row>
    <row r="17" spans="1:12" x14ac:dyDescent="0.35">
      <c r="A17" s="340">
        <v>1.4</v>
      </c>
      <c r="B17" t="s">
        <v>158</v>
      </c>
      <c r="C17" t="s">
        <v>159</v>
      </c>
      <c r="D17" s="56">
        <v>30057</v>
      </c>
      <c r="E17" s="25" t="s">
        <v>10</v>
      </c>
      <c r="G17" s="346" t="s">
        <v>9</v>
      </c>
      <c r="H17" s="347">
        <v>1</v>
      </c>
      <c r="I17" s="348">
        <v>0</v>
      </c>
      <c r="K17" s="344">
        <v>1</v>
      </c>
      <c r="L17" s="345">
        <v>0</v>
      </c>
    </row>
    <row r="18" spans="1:12" x14ac:dyDescent="0.35">
      <c r="A18" s="349">
        <v>1.5</v>
      </c>
      <c r="B18" s="36" t="s">
        <v>160</v>
      </c>
      <c r="C18" s="36" t="s">
        <v>161</v>
      </c>
      <c r="D18" s="57">
        <v>24976</v>
      </c>
      <c r="E18" s="28" t="s">
        <v>8</v>
      </c>
      <c r="G18" s="351" t="s">
        <v>9</v>
      </c>
      <c r="H18" s="352">
        <v>2</v>
      </c>
      <c r="I18" s="353">
        <v>1</v>
      </c>
      <c r="K18" s="354">
        <v>2</v>
      </c>
      <c r="L18" s="355">
        <v>1</v>
      </c>
    </row>
    <row r="19" spans="1:12" x14ac:dyDescent="0.35">
      <c r="A19" s="581" t="s">
        <v>177</v>
      </c>
      <c r="B19" s="581"/>
      <c r="C19" s="581"/>
      <c r="D19" s="581"/>
      <c r="E19" s="581"/>
      <c r="F19" s="581"/>
      <c r="G19" s="581"/>
      <c r="H19" s="581"/>
      <c r="I19" s="581"/>
      <c r="K19" s="356">
        <f>SUM(K14:K18)</f>
        <v>9</v>
      </c>
      <c r="L19" s="356">
        <f>SUM(L14:L18)</f>
        <v>4</v>
      </c>
    </row>
    <row r="21" spans="1:12" ht="15.65" customHeight="1" x14ac:dyDescent="0.35">
      <c r="A21" s="325" t="s">
        <v>12</v>
      </c>
      <c r="B21" s="326"/>
      <c r="C21" s="326"/>
      <c r="D21" s="327"/>
      <c r="E21" s="415"/>
      <c r="F21" s="328"/>
      <c r="G21" s="585" t="s">
        <v>275</v>
      </c>
      <c r="H21" s="586"/>
      <c r="I21" s="587"/>
      <c r="J21" s="328"/>
      <c r="K21" s="620" t="s">
        <v>187</v>
      </c>
      <c r="L21" s="621"/>
    </row>
    <row r="22" spans="1:12" ht="30" customHeight="1" x14ac:dyDescent="0.35">
      <c r="A22" s="604" t="s">
        <v>13</v>
      </c>
      <c r="B22" s="605"/>
      <c r="C22" s="605"/>
      <c r="D22" s="605"/>
      <c r="E22" s="606"/>
      <c r="F22" s="330"/>
      <c r="G22" s="588"/>
      <c r="H22" s="589"/>
      <c r="I22" s="590"/>
      <c r="J22" s="330"/>
      <c r="K22" s="622"/>
      <c r="L22" s="623"/>
    </row>
    <row r="23" spans="1:12" s="335" customFormat="1" ht="60" customHeight="1" x14ac:dyDescent="0.35">
      <c r="A23" s="331" t="s">
        <v>2</v>
      </c>
      <c r="B23" s="336" t="s">
        <v>3</v>
      </c>
      <c r="C23" s="336" t="s">
        <v>4</v>
      </c>
      <c r="D23" s="361" t="s">
        <v>5</v>
      </c>
      <c r="E23" s="337" t="s">
        <v>6</v>
      </c>
      <c r="G23" s="331" t="s">
        <v>276</v>
      </c>
      <c r="H23" s="336" t="s">
        <v>277</v>
      </c>
      <c r="I23" s="337" t="s">
        <v>278</v>
      </c>
      <c r="K23" s="338" t="s">
        <v>7</v>
      </c>
      <c r="L23" s="339" t="s">
        <v>28</v>
      </c>
    </row>
    <row r="24" spans="1:12" x14ac:dyDescent="0.35">
      <c r="A24" s="365">
        <v>2.1</v>
      </c>
      <c r="B24" s="366"/>
      <c r="C24" s="366"/>
      <c r="D24" s="367"/>
      <c r="E24" s="368"/>
      <c r="G24" s="369"/>
      <c r="H24" s="370"/>
      <c r="I24" s="371"/>
      <c r="J24" s="347"/>
      <c r="K24" s="372"/>
      <c r="L24" s="373"/>
    </row>
    <row r="25" spans="1:12" x14ac:dyDescent="0.35">
      <c r="A25" s="365">
        <v>2.2000000000000002</v>
      </c>
      <c r="B25" s="374"/>
      <c r="C25" s="374"/>
      <c r="D25" s="375"/>
      <c r="E25" s="376"/>
      <c r="G25" s="377"/>
      <c r="H25" s="378"/>
      <c r="I25" s="379"/>
      <c r="J25" s="347"/>
      <c r="K25" s="372"/>
      <c r="L25" s="373"/>
    </row>
    <row r="26" spans="1:12" x14ac:dyDescent="0.35">
      <c r="A26" s="380">
        <v>2.2999999999999998</v>
      </c>
      <c r="B26" s="381"/>
      <c r="C26" s="381"/>
      <c r="D26" s="382"/>
      <c r="E26" s="383"/>
      <c r="G26" s="384"/>
      <c r="H26" s="385"/>
      <c r="I26" s="386"/>
      <c r="J26" s="347"/>
      <c r="K26" s="387"/>
      <c r="L26" s="388"/>
    </row>
    <row r="27" spans="1:12" x14ac:dyDescent="0.35">
      <c r="A27" s="608" t="s">
        <v>178</v>
      </c>
      <c r="B27" s="608"/>
      <c r="C27" s="608"/>
      <c r="D27" s="608"/>
      <c r="E27" s="608"/>
      <c r="F27" s="608"/>
      <c r="G27" s="608"/>
      <c r="H27" s="608"/>
      <c r="I27" s="608"/>
      <c r="J27" s="347"/>
      <c r="K27" s="389">
        <f>K19</f>
        <v>9</v>
      </c>
      <c r="L27" s="389">
        <f>L19</f>
        <v>4</v>
      </c>
    </row>
    <row r="29" spans="1:12" ht="15.65" customHeight="1" x14ac:dyDescent="0.35">
      <c r="A29" s="325" t="s">
        <v>15</v>
      </c>
      <c r="B29" s="326"/>
      <c r="C29" s="326"/>
      <c r="D29" s="327"/>
      <c r="E29" s="415"/>
      <c r="F29" s="328"/>
      <c r="G29" s="585" t="s">
        <v>275</v>
      </c>
      <c r="H29" s="586"/>
      <c r="I29" s="587"/>
      <c r="J29" s="328"/>
      <c r="K29" s="620" t="s">
        <v>187</v>
      </c>
      <c r="L29" s="621"/>
    </row>
    <row r="30" spans="1:12" ht="34.15" customHeight="1" x14ac:dyDescent="0.35">
      <c r="A30" s="604" t="s">
        <v>16</v>
      </c>
      <c r="B30" s="605"/>
      <c r="C30" s="605"/>
      <c r="D30" s="605"/>
      <c r="E30" s="606"/>
      <c r="F30" s="330"/>
      <c r="G30" s="588"/>
      <c r="H30" s="589"/>
      <c r="I30" s="590"/>
      <c r="J30" s="330"/>
      <c r="K30" s="622"/>
      <c r="L30" s="623"/>
    </row>
    <row r="31" spans="1:12" s="335" customFormat="1" ht="60" customHeight="1" x14ac:dyDescent="0.35">
      <c r="A31" s="331" t="s">
        <v>2</v>
      </c>
      <c r="B31" s="336" t="s">
        <v>3</v>
      </c>
      <c r="C31" s="336" t="s">
        <v>4</v>
      </c>
      <c r="D31" s="361" t="s">
        <v>5</v>
      </c>
      <c r="E31" s="337" t="s">
        <v>6</v>
      </c>
      <c r="G31" s="331" t="s">
        <v>276</v>
      </c>
      <c r="H31" s="336" t="s">
        <v>277</v>
      </c>
      <c r="I31" s="337" t="s">
        <v>278</v>
      </c>
      <c r="K31" s="338" t="s">
        <v>7</v>
      </c>
      <c r="L31" s="339" t="s">
        <v>28</v>
      </c>
    </row>
    <row r="32" spans="1:12" x14ac:dyDescent="0.35">
      <c r="A32" s="340">
        <v>3.1</v>
      </c>
      <c r="B32" t="s">
        <v>165</v>
      </c>
      <c r="C32" t="s">
        <v>166</v>
      </c>
      <c r="D32" s="56">
        <v>24585</v>
      </c>
      <c r="E32" t="s">
        <v>10</v>
      </c>
      <c r="G32" s="341" t="s">
        <v>9</v>
      </c>
      <c r="H32" s="342">
        <v>1</v>
      </c>
      <c r="I32" s="343">
        <v>1</v>
      </c>
      <c r="J32" s="347"/>
      <c r="K32" s="344">
        <v>1</v>
      </c>
      <c r="L32" s="345">
        <v>1</v>
      </c>
    </row>
    <row r="33" spans="1:12" x14ac:dyDescent="0.35">
      <c r="A33" s="340">
        <v>3.2</v>
      </c>
      <c r="B33" t="s">
        <v>167</v>
      </c>
      <c r="C33" t="s">
        <v>168</v>
      </c>
      <c r="D33" s="56">
        <v>26567</v>
      </c>
      <c r="E33" s="25" t="s">
        <v>10</v>
      </c>
      <c r="G33" s="346" t="s">
        <v>9</v>
      </c>
      <c r="H33" s="347">
        <v>2</v>
      </c>
      <c r="I33" s="348">
        <v>1</v>
      </c>
      <c r="J33" s="347"/>
      <c r="K33" s="344">
        <v>2</v>
      </c>
      <c r="L33" s="345">
        <v>1</v>
      </c>
    </row>
    <row r="34" spans="1:12" x14ac:dyDescent="0.35">
      <c r="A34" s="340">
        <v>3.3</v>
      </c>
      <c r="B34" t="s">
        <v>169</v>
      </c>
      <c r="C34" t="s">
        <v>170</v>
      </c>
      <c r="D34" s="56">
        <v>30524</v>
      </c>
      <c r="E34" s="25" t="s">
        <v>8</v>
      </c>
      <c r="G34" s="346" t="s">
        <v>9</v>
      </c>
      <c r="H34" s="347">
        <v>1</v>
      </c>
      <c r="I34" s="348">
        <v>1</v>
      </c>
      <c r="J34" s="347"/>
      <c r="K34" s="344">
        <v>1</v>
      </c>
      <c r="L34" s="345">
        <v>1</v>
      </c>
    </row>
    <row r="35" spans="1:12" x14ac:dyDescent="0.35">
      <c r="A35" s="390">
        <v>3.4</v>
      </c>
      <c r="B35" s="36" t="s">
        <v>158</v>
      </c>
      <c r="C35" s="36" t="s">
        <v>159</v>
      </c>
      <c r="D35" s="57">
        <v>30057</v>
      </c>
      <c r="E35" s="28" t="s">
        <v>10</v>
      </c>
      <c r="G35" s="351" t="s">
        <v>9</v>
      </c>
      <c r="H35" s="352">
        <v>2</v>
      </c>
      <c r="I35" s="353">
        <v>1</v>
      </c>
      <c r="J35" s="347"/>
      <c r="K35" s="354">
        <v>2</v>
      </c>
      <c r="L35" s="355">
        <v>1</v>
      </c>
    </row>
    <row r="36" spans="1:12" x14ac:dyDescent="0.35">
      <c r="A36" s="581" t="s">
        <v>179</v>
      </c>
      <c r="B36" s="581"/>
      <c r="C36" s="581"/>
      <c r="D36" s="581"/>
      <c r="E36" s="581"/>
      <c r="F36" s="581"/>
      <c r="G36" s="581"/>
      <c r="H36" s="581"/>
      <c r="I36" s="581"/>
      <c r="J36" s="347"/>
      <c r="K36" s="356">
        <f>SUM(K27,K32,K33,K34,K35)</f>
        <v>15</v>
      </c>
      <c r="L36" s="356">
        <f>SUM(L27,L32,L33,L34,L35)</f>
        <v>8</v>
      </c>
    </row>
    <row r="38" spans="1:12" ht="15.65" customHeight="1" x14ac:dyDescent="0.35">
      <c r="A38" s="325" t="s">
        <v>17</v>
      </c>
      <c r="B38" s="326"/>
      <c r="C38" s="326"/>
      <c r="D38" s="327"/>
      <c r="E38" s="415"/>
      <c r="F38" s="328"/>
      <c r="G38" s="594" t="s">
        <v>275</v>
      </c>
      <c r="H38" s="595"/>
      <c r="I38" s="596"/>
      <c r="J38" s="328"/>
      <c r="K38" s="620" t="s">
        <v>187</v>
      </c>
      <c r="L38" s="621"/>
    </row>
    <row r="39" spans="1:12" x14ac:dyDescent="0.35">
      <c r="A39" s="357" t="s">
        <v>273</v>
      </c>
      <c r="B39" s="358"/>
      <c r="C39" s="358"/>
      <c r="D39" s="359"/>
      <c r="E39" s="417"/>
      <c r="F39" s="418"/>
      <c r="G39" s="597"/>
      <c r="H39" s="598"/>
      <c r="I39" s="599"/>
      <c r="J39" s="330"/>
      <c r="K39" s="622"/>
      <c r="L39" s="623"/>
    </row>
    <row r="40" spans="1:12" s="335" customFormat="1" ht="60" customHeight="1" x14ac:dyDescent="0.35">
      <c r="A40" s="331" t="s">
        <v>2</v>
      </c>
      <c r="B40" s="336" t="s">
        <v>3</v>
      </c>
      <c r="C40" s="336" t="s">
        <v>4</v>
      </c>
      <c r="D40" s="361" t="s">
        <v>5</v>
      </c>
      <c r="E40" s="337" t="s">
        <v>6</v>
      </c>
      <c r="F40" s="391"/>
      <c r="G40" s="338" t="s">
        <v>276</v>
      </c>
      <c r="H40" s="392" t="s">
        <v>277</v>
      </c>
      <c r="I40" s="339" t="s">
        <v>278</v>
      </c>
      <c r="J40" s="391"/>
      <c r="K40" s="338" t="s">
        <v>7</v>
      </c>
      <c r="L40" s="339" t="s">
        <v>28</v>
      </c>
    </row>
    <row r="41" spans="1:12" x14ac:dyDescent="0.35">
      <c r="A41" s="73">
        <v>4.0999999999999996</v>
      </c>
      <c r="B41" t="s">
        <v>171</v>
      </c>
      <c r="C41" t="s">
        <v>170</v>
      </c>
      <c r="D41" s="56">
        <v>37066</v>
      </c>
      <c r="E41" t="s">
        <v>8</v>
      </c>
      <c r="F41" s="393"/>
      <c r="G41" s="394" t="s">
        <v>9</v>
      </c>
      <c r="H41" s="395">
        <v>1</v>
      </c>
      <c r="I41" s="396">
        <v>0</v>
      </c>
      <c r="J41" s="397"/>
      <c r="K41" s="398">
        <v>1</v>
      </c>
      <c r="L41" s="396">
        <v>0</v>
      </c>
    </row>
    <row r="42" spans="1:12" x14ac:dyDescent="0.35">
      <c r="A42" s="75">
        <v>4.2</v>
      </c>
      <c r="B42" t="s">
        <v>172</v>
      </c>
      <c r="C42" t="s">
        <v>173</v>
      </c>
      <c r="D42" s="56">
        <v>36418</v>
      </c>
      <c r="E42" t="s">
        <v>10</v>
      </c>
      <c r="F42" s="393"/>
      <c r="G42" s="399" t="s">
        <v>9</v>
      </c>
      <c r="H42" s="397">
        <v>2</v>
      </c>
      <c r="I42" s="345">
        <v>0</v>
      </c>
      <c r="J42" s="397"/>
      <c r="K42" s="344">
        <v>2</v>
      </c>
      <c r="L42" s="345">
        <v>0</v>
      </c>
    </row>
    <row r="43" spans="1:12" x14ac:dyDescent="0.35">
      <c r="A43" s="75">
        <v>4.3</v>
      </c>
      <c r="B43" t="s">
        <v>174</v>
      </c>
      <c r="C43" t="s">
        <v>175</v>
      </c>
      <c r="D43" s="56">
        <v>29270</v>
      </c>
      <c r="E43" s="25" t="s">
        <v>10</v>
      </c>
      <c r="F43" s="393"/>
      <c r="G43" s="399" t="s">
        <v>9</v>
      </c>
      <c r="H43" s="397">
        <v>1</v>
      </c>
      <c r="I43" s="345">
        <v>0</v>
      </c>
      <c r="J43" s="397"/>
      <c r="K43" s="344">
        <v>1</v>
      </c>
      <c r="L43" s="345">
        <v>0</v>
      </c>
    </row>
    <row r="44" spans="1:12" x14ac:dyDescent="0.35">
      <c r="A44" s="76">
        <v>4.4000000000000004</v>
      </c>
      <c r="B44" s="36" t="s">
        <v>109</v>
      </c>
      <c r="C44" s="36" t="s">
        <v>176</v>
      </c>
      <c r="D44" s="57">
        <v>38670</v>
      </c>
      <c r="E44" s="28" t="s">
        <v>10</v>
      </c>
      <c r="F44" s="393"/>
      <c r="G44" s="400" t="s">
        <v>9</v>
      </c>
      <c r="H44" s="401">
        <v>1</v>
      </c>
      <c r="I44" s="355">
        <v>0</v>
      </c>
      <c r="J44" s="397"/>
      <c r="K44" s="354">
        <v>1</v>
      </c>
      <c r="L44" s="355">
        <v>0</v>
      </c>
    </row>
    <row r="45" spans="1:12" x14ac:dyDescent="0.35">
      <c r="A45" s="581" t="s">
        <v>180</v>
      </c>
      <c r="B45" s="581"/>
      <c r="C45" s="581"/>
      <c r="D45" s="581"/>
      <c r="E45" s="581"/>
      <c r="F45" s="581"/>
      <c r="G45" s="581"/>
      <c r="H45" s="581"/>
      <c r="I45" s="581"/>
      <c r="J45" s="397"/>
      <c r="K45" s="356">
        <f>SUM(K36,K41,K42,K43,K44)</f>
        <v>20</v>
      </c>
      <c r="L45" s="356">
        <f>SUM(L36,L41,L42,L43,L44)</f>
        <v>8</v>
      </c>
    </row>
    <row r="47" spans="1:12" s="404" customFormat="1" ht="15.65" customHeight="1" x14ac:dyDescent="0.35">
      <c r="A47" s="325" t="s">
        <v>18</v>
      </c>
      <c r="B47" s="402"/>
      <c r="C47" s="402"/>
      <c r="D47" s="403"/>
      <c r="E47" s="419"/>
      <c r="F47" s="328"/>
      <c r="G47" s="594" t="s">
        <v>275</v>
      </c>
      <c r="H47" s="595"/>
      <c r="I47" s="596"/>
      <c r="J47" s="328"/>
      <c r="K47" s="620" t="s">
        <v>187</v>
      </c>
      <c r="L47" s="621"/>
    </row>
    <row r="48" spans="1:12" s="404" customFormat="1" ht="26.5" customHeight="1" x14ac:dyDescent="0.35">
      <c r="A48" s="604" t="s">
        <v>19</v>
      </c>
      <c r="B48" s="605"/>
      <c r="C48" s="605"/>
      <c r="D48" s="605"/>
      <c r="E48" s="606"/>
      <c r="F48" s="418"/>
      <c r="G48" s="597"/>
      <c r="H48" s="598"/>
      <c r="I48" s="599"/>
      <c r="J48" s="330"/>
      <c r="K48" s="622"/>
      <c r="L48" s="623"/>
    </row>
    <row r="49" spans="1:12" s="335" customFormat="1" ht="60" customHeight="1" x14ac:dyDescent="0.35">
      <c r="A49" s="331" t="s">
        <v>2</v>
      </c>
      <c r="B49" s="336" t="s">
        <v>3</v>
      </c>
      <c r="C49" s="336" t="s">
        <v>4</v>
      </c>
      <c r="D49" s="361" t="s">
        <v>5</v>
      </c>
      <c r="E49" s="337" t="s">
        <v>6</v>
      </c>
      <c r="F49" s="391"/>
      <c r="G49" s="338" t="s">
        <v>276</v>
      </c>
      <c r="H49" s="392" t="s">
        <v>277</v>
      </c>
      <c r="I49" s="339" t="s">
        <v>278</v>
      </c>
      <c r="J49" s="391"/>
      <c r="K49" s="338" t="s">
        <v>7</v>
      </c>
      <c r="L49" s="339" t="s">
        <v>28</v>
      </c>
    </row>
    <row r="50" spans="1:12" x14ac:dyDescent="0.35">
      <c r="A50" s="426">
        <v>5.0999999999999996</v>
      </c>
      <c r="B50" s="405"/>
      <c r="C50" s="405"/>
      <c r="D50" s="406"/>
      <c r="E50" s="407"/>
      <c r="F50" s="408"/>
      <c r="G50" s="409"/>
      <c r="H50" s="410"/>
      <c r="I50" s="411"/>
      <c r="J50" s="412"/>
      <c r="K50" s="413"/>
      <c r="L50" s="411"/>
    </row>
    <row r="51" spans="1:12" x14ac:dyDescent="0.35">
      <c r="A51" s="581" t="s">
        <v>181</v>
      </c>
      <c r="B51" s="581"/>
      <c r="C51" s="581"/>
      <c r="D51" s="581"/>
      <c r="E51" s="581"/>
      <c r="F51" s="581"/>
      <c r="G51" s="581"/>
      <c r="H51" s="581"/>
      <c r="I51" s="581"/>
      <c r="K51" s="414">
        <f>K45</f>
        <v>20</v>
      </c>
      <c r="L51" s="414">
        <f>L45</f>
        <v>8</v>
      </c>
    </row>
  </sheetData>
  <sheetProtection algorithmName="SHA-512" hashValue="ShFSvOsaiDj3eVMTfIrvhBUoWm4WKBi9GDMB+w4zw9OyvYHhAngRpWCNj0FYEgDo7+aoh5zpFdPNk9z/jYSVag==" saltValue="d3CkneJEgKs8fgL7OJFIzQ==" spinCount="100000" sheet="1" objects="1" scenarios="1" formatCells="0" formatColumns="0" formatRows="0" insertColumns="0" insertRows="0" sort="0"/>
  <mergeCells count="28">
    <mergeCell ref="B3:F3"/>
    <mergeCell ref="G3:K3"/>
    <mergeCell ref="B4:F4"/>
    <mergeCell ref="G4:K4"/>
    <mergeCell ref="B5:F5"/>
    <mergeCell ref="G5:K5"/>
    <mergeCell ref="K29:L30"/>
    <mergeCell ref="A30:E30"/>
    <mergeCell ref="A7:L7"/>
    <mergeCell ref="A8:L8"/>
    <mergeCell ref="G11:I12"/>
    <mergeCell ref="K11:L12"/>
    <mergeCell ref="A51:I51"/>
    <mergeCell ref="A12:E12"/>
    <mergeCell ref="A9:L9"/>
    <mergeCell ref="A36:I36"/>
    <mergeCell ref="G38:I39"/>
    <mergeCell ref="K38:L39"/>
    <mergeCell ref="A45:I45"/>
    <mergeCell ref="G47:I48"/>
    <mergeCell ref="K47:L48"/>
    <mergeCell ref="A48:E48"/>
    <mergeCell ref="A19:I19"/>
    <mergeCell ref="G21:I22"/>
    <mergeCell ref="K21:L22"/>
    <mergeCell ref="A22:E22"/>
    <mergeCell ref="A27:I27"/>
    <mergeCell ref="G29:I30"/>
  </mergeCells>
  <pageMargins left="0.75" right="0.75" top="1" bottom="1" header="0.5" footer="0.5"/>
  <pageSetup orientation="portrait" horizontalDpi="4294967292"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51"/>
  <sheetViews>
    <sheetView zoomScale="90" zoomScaleNormal="90" workbookViewId="0">
      <selection activeCell="K15" sqref="H15:K15"/>
    </sheetView>
  </sheetViews>
  <sheetFormatPr defaultColWidth="11.25" defaultRowHeight="15.5" x14ac:dyDescent="0.35"/>
  <cols>
    <col min="1" max="1" width="5.75" style="322" customWidth="1"/>
    <col min="2" max="3" width="14.75" style="316" customWidth="1"/>
    <col min="4" max="4" width="14.75" style="323" customWidth="1"/>
    <col min="5" max="5" width="5.75" style="316" customWidth="1"/>
    <col min="6" max="6" width="0.58203125" style="316" customWidth="1"/>
    <col min="7" max="9" width="18.25" style="316" customWidth="1"/>
    <col min="10" max="10" width="0.58203125" style="316" customWidth="1"/>
    <col min="11" max="12" width="15.75" style="316" customWidth="1"/>
    <col min="13" max="16384" width="11.25" style="316"/>
  </cols>
  <sheetData>
    <row r="1" spans="1:12" s="311" customFormat="1" ht="18" customHeight="1" x14ac:dyDescent="0.35">
      <c r="A1" s="310" t="s">
        <v>279</v>
      </c>
      <c r="D1" s="312"/>
    </row>
    <row r="2" spans="1:12" s="314" customFormat="1" x14ac:dyDescent="0.35">
      <c r="A2" s="313"/>
      <c r="D2" s="315"/>
    </row>
    <row r="3" spans="1:12" x14ac:dyDescent="0.35">
      <c r="A3" s="316"/>
      <c r="B3" s="615" t="s">
        <v>288</v>
      </c>
      <c r="C3" s="615"/>
      <c r="D3" s="615"/>
      <c r="E3" s="615"/>
      <c r="F3" s="615"/>
      <c r="G3" s="624" t="s">
        <v>266</v>
      </c>
      <c r="H3" s="624"/>
      <c r="I3" s="624"/>
      <c r="J3" s="624"/>
      <c r="K3" s="624"/>
    </row>
    <row r="4" spans="1:12" s="318" customFormat="1" x14ac:dyDescent="0.35">
      <c r="A4" s="317"/>
      <c r="B4" s="617" t="s">
        <v>267</v>
      </c>
      <c r="C4" s="617"/>
      <c r="D4" s="617"/>
      <c r="E4" s="617"/>
      <c r="F4" s="617"/>
      <c r="G4" s="618" t="s">
        <v>267</v>
      </c>
      <c r="H4" s="618"/>
      <c r="I4" s="618"/>
      <c r="J4" s="618"/>
      <c r="K4" s="618"/>
    </row>
    <row r="5" spans="1:12" s="318" customFormat="1" ht="95.5" customHeight="1" x14ac:dyDescent="0.35">
      <c r="B5" s="625" t="s">
        <v>287</v>
      </c>
      <c r="C5" s="625"/>
      <c r="D5" s="625"/>
      <c r="E5" s="625"/>
      <c r="F5" s="625"/>
      <c r="G5" s="619" t="s">
        <v>286</v>
      </c>
      <c r="H5" s="619"/>
      <c r="I5" s="619"/>
      <c r="J5" s="619"/>
      <c r="K5" s="619"/>
      <c r="L5" s="319"/>
    </row>
    <row r="6" spans="1:12" s="318" customFormat="1" ht="15" customHeight="1" x14ac:dyDescent="0.35">
      <c r="A6" s="320"/>
      <c r="B6" s="321"/>
      <c r="C6" s="321"/>
      <c r="D6" s="321"/>
      <c r="E6" s="321"/>
      <c r="F6" s="321"/>
      <c r="G6" s="321"/>
      <c r="H6" s="321"/>
      <c r="I6" s="321"/>
      <c r="J6" s="321"/>
      <c r="K6" s="321"/>
      <c r="L6" s="321"/>
    </row>
    <row r="7" spans="1:12" x14ac:dyDescent="0.35">
      <c r="A7" s="609" t="s">
        <v>45</v>
      </c>
      <c r="B7" s="610"/>
      <c r="C7" s="610"/>
      <c r="D7" s="610"/>
      <c r="E7" s="610"/>
      <c r="F7" s="610"/>
      <c r="G7" s="610"/>
      <c r="H7" s="610"/>
      <c r="I7" s="610"/>
      <c r="J7" s="610"/>
      <c r="K7" s="610"/>
      <c r="L7" s="610"/>
    </row>
    <row r="8" spans="1:12" ht="21" customHeight="1" x14ac:dyDescent="0.35">
      <c r="A8" s="612" t="s">
        <v>268</v>
      </c>
      <c r="B8" s="613"/>
      <c r="C8" s="613"/>
      <c r="D8" s="613"/>
      <c r="E8" s="613"/>
      <c r="F8" s="613"/>
      <c r="G8" s="613"/>
      <c r="H8" s="613"/>
      <c r="I8" s="613"/>
      <c r="J8" s="613"/>
      <c r="K8" s="613"/>
      <c r="L8" s="614"/>
    </row>
    <row r="9" spans="1:12" ht="33" customHeight="1" x14ac:dyDescent="0.35">
      <c r="A9" s="591" t="s">
        <v>296</v>
      </c>
      <c r="B9" s="592"/>
      <c r="C9" s="592"/>
      <c r="D9" s="592"/>
      <c r="E9" s="592"/>
      <c r="F9" s="592"/>
      <c r="G9" s="592"/>
      <c r="H9" s="592"/>
      <c r="I9" s="592"/>
      <c r="J9" s="592"/>
      <c r="K9" s="592"/>
      <c r="L9" s="593"/>
    </row>
    <row r="10" spans="1:12" x14ac:dyDescent="0.35">
      <c r="I10" s="324"/>
    </row>
    <row r="11" spans="1:12" x14ac:dyDescent="0.35">
      <c r="A11" s="325" t="s">
        <v>0</v>
      </c>
      <c r="B11" s="326"/>
      <c r="C11" s="326"/>
      <c r="D11" s="327"/>
      <c r="E11" s="415"/>
      <c r="F11" s="328"/>
      <c r="G11" s="585" t="s">
        <v>280</v>
      </c>
      <c r="H11" s="586"/>
      <c r="I11" s="587"/>
      <c r="J11" s="330"/>
      <c r="K11" s="620" t="s">
        <v>187</v>
      </c>
      <c r="L11" s="621"/>
    </row>
    <row r="12" spans="1:12" ht="28.9" customHeight="1" x14ac:dyDescent="0.35">
      <c r="A12" s="604" t="s">
        <v>1</v>
      </c>
      <c r="B12" s="605"/>
      <c r="C12" s="605"/>
      <c r="D12" s="605"/>
      <c r="E12" s="606"/>
      <c r="F12" s="330"/>
      <c r="G12" s="588"/>
      <c r="H12" s="589"/>
      <c r="I12" s="590"/>
      <c r="J12" s="330"/>
      <c r="K12" s="622"/>
      <c r="L12" s="623"/>
    </row>
    <row r="13" spans="1:12" s="420" customFormat="1" ht="93.75" customHeight="1" x14ac:dyDescent="0.35">
      <c r="A13" s="331" t="s">
        <v>2</v>
      </c>
      <c r="B13" s="332" t="s">
        <v>3</v>
      </c>
      <c r="C13" s="332" t="s">
        <v>4</v>
      </c>
      <c r="D13" s="333" t="s">
        <v>5</v>
      </c>
      <c r="E13" s="332" t="s">
        <v>6</v>
      </c>
      <c r="G13" s="421" t="s">
        <v>281</v>
      </c>
      <c r="H13" s="332" t="s">
        <v>282</v>
      </c>
      <c r="I13" s="334" t="s">
        <v>283</v>
      </c>
      <c r="K13" s="422" t="s">
        <v>7</v>
      </c>
      <c r="L13" s="423" t="s">
        <v>28</v>
      </c>
    </row>
    <row r="14" spans="1:12" x14ac:dyDescent="0.35">
      <c r="A14" s="340">
        <v>1.1000000000000001</v>
      </c>
      <c r="B14" s="21" t="s">
        <v>152</v>
      </c>
      <c r="C14" s="21" t="s">
        <v>153</v>
      </c>
      <c r="D14" s="63">
        <v>36648</v>
      </c>
      <c r="E14" s="22" t="s">
        <v>8</v>
      </c>
      <c r="G14" s="341" t="s">
        <v>9</v>
      </c>
      <c r="H14" s="342">
        <v>2</v>
      </c>
      <c r="I14" s="343">
        <v>2</v>
      </c>
      <c r="K14" s="344">
        <v>2</v>
      </c>
      <c r="L14" s="345">
        <v>2</v>
      </c>
    </row>
    <row r="15" spans="1:12" x14ac:dyDescent="0.35">
      <c r="A15" s="340">
        <v>1.2</v>
      </c>
      <c r="B15" t="s">
        <v>154</v>
      </c>
      <c r="C15" t="s">
        <v>155</v>
      </c>
      <c r="D15" s="56">
        <v>23114</v>
      </c>
      <c r="E15" s="25" t="s">
        <v>8</v>
      </c>
      <c r="G15" s="346" t="s">
        <v>9</v>
      </c>
      <c r="H15" s="347">
        <v>2</v>
      </c>
      <c r="I15" s="348">
        <v>1</v>
      </c>
      <c r="K15" s="344">
        <v>2</v>
      </c>
      <c r="L15" s="345">
        <v>1</v>
      </c>
    </row>
    <row r="16" spans="1:12" x14ac:dyDescent="0.35">
      <c r="A16" s="340">
        <v>1.3</v>
      </c>
      <c r="B16" t="s">
        <v>156</v>
      </c>
      <c r="C16" t="s">
        <v>157</v>
      </c>
      <c r="D16" s="56">
        <v>34625</v>
      </c>
      <c r="E16" s="25" t="s">
        <v>8</v>
      </c>
      <c r="G16" s="346" t="s">
        <v>9</v>
      </c>
      <c r="H16" s="347">
        <v>2</v>
      </c>
      <c r="I16" s="348">
        <v>0</v>
      </c>
      <c r="K16" s="344">
        <v>2</v>
      </c>
      <c r="L16" s="345">
        <v>0</v>
      </c>
    </row>
    <row r="17" spans="1:12" x14ac:dyDescent="0.35">
      <c r="A17" s="340">
        <v>1.4</v>
      </c>
      <c r="B17" t="s">
        <v>158</v>
      </c>
      <c r="C17" t="s">
        <v>159</v>
      </c>
      <c r="D17" s="56">
        <v>30057</v>
      </c>
      <c r="E17" s="25" t="s">
        <v>10</v>
      </c>
      <c r="G17" s="346" t="s">
        <v>9</v>
      </c>
      <c r="H17" s="347">
        <v>1</v>
      </c>
      <c r="I17" s="348">
        <v>0</v>
      </c>
      <c r="K17" s="344">
        <v>1</v>
      </c>
      <c r="L17" s="345">
        <v>0</v>
      </c>
    </row>
    <row r="18" spans="1:12" x14ac:dyDescent="0.35">
      <c r="A18" s="349">
        <v>1.5</v>
      </c>
      <c r="B18" s="36" t="s">
        <v>160</v>
      </c>
      <c r="C18" s="36" t="s">
        <v>161</v>
      </c>
      <c r="D18" s="57">
        <v>24976</v>
      </c>
      <c r="E18" s="28" t="s">
        <v>8</v>
      </c>
      <c r="G18" s="351" t="s">
        <v>9</v>
      </c>
      <c r="H18" s="352">
        <v>2</v>
      </c>
      <c r="I18" s="353">
        <v>1</v>
      </c>
      <c r="K18" s="354">
        <v>2</v>
      </c>
      <c r="L18" s="355">
        <v>1</v>
      </c>
    </row>
    <row r="19" spans="1:12" x14ac:dyDescent="0.35">
      <c r="A19" s="581" t="s">
        <v>177</v>
      </c>
      <c r="B19" s="581"/>
      <c r="C19" s="581"/>
      <c r="D19" s="581"/>
      <c r="E19" s="581"/>
      <c r="F19" s="581"/>
      <c r="G19" s="581"/>
      <c r="H19" s="581"/>
      <c r="I19" s="581"/>
      <c r="K19" s="356">
        <f>SUM(K14:K18)</f>
        <v>9</v>
      </c>
      <c r="L19" s="356">
        <f>SUM(L14:L18)</f>
        <v>4</v>
      </c>
    </row>
    <row r="21" spans="1:12" ht="15.65" customHeight="1" x14ac:dyDescent="0.35">
      <c r="A21" s="325" t="s">
        <v>12</v>
      </c>
      <c r="B21" s="326"/>
      <c r="C21" s="326"/>
      <c r="D21" s="327"/>
      <c r="E21" s="415"/>
      <c r="F21" s="328"/>
      <c r="G21" s="585" t="s">
        <v>280</v>
      </c>
      <c r="H21" s="586"/>
      <c r="I21" s="587"/>
      <c r="J21" s="330"/>
      <c r="K21" s="620" t="s">
        <v>187</v>
      </c>
      <c r="L21" s="621"/>
    </row>
    <row r="22" spans="1:12" ht="30.65" customHeight="1" x14ac:dyDescent="0.35">
      <c r="A22" s="604" t="s">
        <v>13</v>
      </c>
      <c r="B22" s="605"/>
      <c r="C22" s="605"/>
      <c r="D22" s="605"/>
      <c r="E22" s="606"/>
      <c r="F22" s="330"/>
      <c r="G22" s="588"/>
      <c r="H22" s="589"/>
      <c r="I22" s="590"/>
      <c r="J22" s="330"/>
      <c r="K22" s="622"/>
      <c r="L22" s="623"/>
    </row>
    <row r="23" spans="1:12" s="420" customFormat="1" ht="95.25" customHeight="1" x14ac:dyDescent="0.35">
      <c r="A23" s="331" t="s">
        <v>2</v>
      </c>
      <c r="B23" s="332" t="s">
        <v>3</v>
      </c>
      <c r="C23" s="332" t="s">
        <v>4</v>
      </c>
      <c r="D23" s="361" t="s">
        <v>5</v>
      </c>
      <c r="E23" s="334" t="s">
        <v>6</v>
      </c>
      <c r="G23" s="421" t="s">
        <v>281</v>
      </c>
      <c r="H23" s="332" t="s">
        <v>282</v>
      </c>
      <c r="I23" s="334" t="s">
        <v>283</v>
      </c>
      <c r="K23" s="422" t="s">
        <v>14</v>
      </c>
      <c r="L23" s="423" t="s">
        <v>27</v>
      </c>
    </row>
    <row r="24" spans="1:12" x14ac:dyDescent="0.35">
      <c r="A24" s="365">
        <v>2.1</v>
      </c>
      <c r="B24" s="366"/>
      <c r="C24" s="366"/>
      <c r="D24" s="367"/>
      <c r="E24" s="368"/>
      <c r="G24" s="369"/>
      <c r="H24" s="370"/>
      <c r="I24" s="371"/>
      <c r="J24" s="347"/>
      <c r="K24" s="372"/>
      <c r="L24" s="373"/>
    </row>
    <row r="25" spans="1:12" s="321" customFormat="1" x14ac:dyDescent="0.35">
      <c r="A25" s="365">
        <v>2.2000000000000002</v>
      </c>
      <c r="B25" s="374"/>
      <c r="C25" s="374"/>
      <c r="D25" s="375"/>
      <c r="E25" s="376"/>
      <c r="F25" s="316"/>
      <c r="G25" s="377"/>
      <c r="H25" s="378"/>
      <c r="I25" s="379"/>
      <c r="J25" s="347"/>
      <c r="K25" s="372"/>
      <c r="L25" s="373"/>
    </row>
    <row r="26" spans="1:12" s="321" customFormat="1" x14ac:dyDescent="0.35">
      <c r="A26" s="380">
        <v>2.2999999999999998</v>
      </c>
      <c r="B26" s="381"/>
      <c r="C26" s="381"/>
      <c r="D26" s="382"/>
      <c r="E26" s="383"/>
      <c r="F26" s="316"/>
      <c r="G26" s="384"/>
      <c r="H26" s="385"/>
      <c r="I26" s="386"/>
      <c r="J26" s="347"/>
      <c r="K26" s="387"/>
      <c r="L26" s="388"/>
    </row>
    <row r="27" spans="1:12" s="321" customFormat="1" x14ac:dyDescent="0.35">
      <c r="A27" s="608" t="s">
        <v>178</v>
      </c>
      <c r="B27" s="608"/>
      <c r="C27" s="608"/>
      <c r="D27" s="608"/>
      <c r="E27" s="608"/>
      <c r="F27" s="608"/>
      <c r="G27" s="608"/>
      <c r="H27" s="608"/>
      <c r="I27" s="608"/>
      <c r="J27" s="347"/>
      <c r="K27" s="389">
        <f>K19</f>
        <v>9</v>
      </c>
      <c r="L27" s="389">
        <f>L19</f>
        <v>4</v>
      </c>
    </row>
    <row r="29" spans="1:12" ht="15.65" customHeight="1" x14ac:dyDescent="0.35">
      <c r="A29" s="325" t="s">
        <v>15</v>
      </c>
      <c r="B29" s="326"/>
      <c r="C29" s="326"/>
      <c r="D29" s="327"/>
      <c r="E29" s="415"/>
      <c r="F29" s="328"/>
      <c r="G29" s="585" t="s">
        <v>284</v>
      </c>
      <c r="H29" s="629"/>
      <c r="I29" s="630"/>
      <c r="J29" s="328"/>
      <c r="K29" s="620" t="s">
        <v>187</v>
      </c>
      <c r="L29" s="621"/>
    </row>
    <row r="30" spans="1:12" ht="27.65" customHeight="1" x14ac:dyDescent="0.35">
      <c r="A30" s="604" t="s">
        <v>16</v>
      </c>
      <c r="B30" s="605"/>
      <c r="C30" s="605"/>
      <c r="D30" s="605"/>
      <c r="E30" s="606"/>
      <c r="F30" s="330"/>
      <c r="G30" s="588" t="s">
        <v>285</v>
      </c>
      <c r="H30" s="627"/>
      <c r="I30" s="628"/>
      <c r="J30" s="330"/>
      <c r="K30" s="622"/>
      <c r="L30" s="623"/>
    </row>
    <row r="31" spans="1:12" s="420" customFormat="1" ht="93.75" customHeight="1" x14ac:dyDescent="0.35">
      <c r="A31" s="331" t="s">
        <v>2</v>
      </c>
      <c r="B31" s="332" t="s">
        <v>3</v>
      </c>
      <c r="C31" s="332" t="s">
        <v>4</v>
      </c>
      <c r="D31" s="361" t="s">
        <v>5</v>
      </c>
      <c r="E31" s="334" t="s">
        <v>6</v>
      </c>
      <c r="G31" s="421" t="s">
        <v>281</v>
      </c>
      <c r="H31" s="332" t="s">
        <v>282</v>
      </c>
      <c r="I31" s="334" t="s">
        <v>283</v>
      </c>
      <c r="K31" s="422" t="s">
        <v>14</v>
      </c>
      <c r="L31" s="423" t="s">
        <v>27</v>
      </c>
    </row>
    <row r="32" spans="1:12" x14ac:dyDescent="0.35">
      <c r="A32" s="340">
        <v>3.1</v>
      </c>
      <c r="B32" t="s">
        <v>165</v>
      </c>
      <c r="C32" t="s">
        <v>166</v>
      </c>
      <c r="D32" s="56">
        <v>24585</v>
      </c>
      <c r="E32" t="s">
        <v>10</v>
      </c>
      <c r="G32" s="341" t="s">
        <v>9</v>
      </c>
      <c r="H32" s="342">
        <v>1</v>
      </c>
      <c r="I32" s="343">
        <v>1</v>
      </c>
      <c r="J32" s="347"/>
      <c r="K32" s="344">
        <v>1</v>
      </c>
      <c r="L32" s="345">
        <v>1</v>
      </c>
    </row>
    <row r="33" spans="1:12" x14ac:dyDescent="0.35">
      <c r="A33" s="340">
        <v>3.2</v>
      </c>
      <c r="B33" t="s">
        <v>167</v>
      </c>
      <c r="C33" t="s">
        <v>168</v>
      </c>
      <c r="D33" s="56">
        <v>26567</v>
      </c>
      <c r="E33" s="25" t="s">
        <v>10</v>
      </c>
      <c r="G33" s="346" t="s">
        <v>9</v>
      </c>
      <c r="H33" s="347">
        <v>2</v>
      </c>
      <c r="I33" s="348">
        <v>1</v>
      </c>
      <c r="J33" s="347"/>
      <c r="K33" s="344">
        <v>2</v>
      </c>
      <c r="L33" s="345">
        <v>1</v>
      </c>
    </row>
    <row r="34" spans="1:12" x14ac:dyDescent="0.35">
      <c r="A34" s="340">
        <v>3.3</v>
      </c>
      <c r="B34" t="s">
        <v>169</v>
      </c>
      <c r="C34" t="s">
        <v>170</v>
      </c>
      <c r="D34" s="56">
        <v>30524</v>
      </c>
      <c r="E34" s="25" t="s">
        <v>8</v>
      </c>
      <c r="G34" s="346" t="s">
        <v>9</v>
      </c>
      <c r="H34" s="347">
        <v>1</v>
      </c>
      <c r="I34" s="348">
        <v>1</v>
      </c>
      <c r="J34" s="347"/>
      <c r="K34" s="344">
        <v>1</v>
      </c>
      <c r="L34" s="345">
        <v>1</v>
      </c>
    </row>
    <row r="35" spans="1:12" x14ac:dyDescent="0.35">
      <c r="A35" s="390">
        <v>3.4</v>
      </c>
      <c r="B35" s="36" t="s">
        <v>158</v>
      </c>
      <c r="C35" s="36" t="s">
        <v>159</v>
      </c>
      <c r="D35" s="57">
        <v>30057</v>
      </c>
      <c r="E35" s="28" t="s">
        <v>10</v>
      </c>
      <c r="G35" s="351" t="s">
        <v>9</v>
      </c>
      <c r="H35" s="352">
        <v>2</v>
      </c>
      <c r="I35" s="353">
        <v>1</v>
      </c>
      <c r="J35" s="347"/>
      <c r="K35" s="354">
        <v>2</v>
      </c>
      <c r="L35" s="355">
        <v>1</v>
      </c>
    </row>
    <row r="36" spans="1:12" x14ac:dyDescent="0.35">
      <c r="A36" s="581" t="s">
        <v>179</v>
      </c>
      <c r="B36" s="581"/>
      <c r="C36" s="581"/>
      <c r="D36" s="581"/>
      <c r="E36" s="581"/>
      <c r="F36" s="581"/>
      <c r="G36" s="581"/>
      <c r="H36" s="581"/>
      <c r="I36" s="581"/>
      <c r="J36" s="347"/>
      <c r="K36" s="356">
        <f>SUM(K27,K32,K33,K34,K35)</f>
        <v>15</v>
      </c>
      <c r="L36" s="356">
        <f>SUM(L27,L32,L33,L34,L35)</f>
        <v>8</v>
      </c>
    </row>
    <row r="38" spans="1:12" ht="15.65" customHeight="1" x14ac:dyDescent="0.35">
      <c r="A38" s="325" t="s">
        <v>17</v>
      </c>
      <c r="B38" s="326"/>
      <c r="C38" s="326"/>
      <c r="D38" s="327"/>
      <c r="E38" s="415"/>
      <c r="F38" s="328"/>
      <c r="G38" s="594" t="s">
        <v>284</v>
      </c>
      <c r="H38" s="595"/>
      <c r="I38" s="626"/>
      <c r="J38" s="328"/>
      <c r="K38" s="620" t="s">
        <v>187</v>
      </c>
      <c r="L38" s="621"/>
    </row>
    <row r="39" spans="1:12" x14ac:dyDescent="0.35">
      <c r="A39" s="357" t="s">
        <v>273</v>
      </c>
      <c r="B39" s="358"/>
      <c r="C39" s="358"/>
      <c r="D39" s="359"/>
      <c r="E39" s="417"/>
      <c r="F39" s="418"/>
      <c r="G39" s="588" t="s">
        <v>285</v>
      </c>
      <c r="H39" s="627"/>
      <c r="I39" s="628"/>
      <c r="J39" s="330"/>
      <c r="K39" s="622"/>
      <c r="L39" s="623"/>
    </row>
    <row r="40" spans="1:12" s="420" customFormat="1" ht="93.75" customHeight="1" x14ac:dyDescent="0.35">
      <c r="A40" s="331" t="s">
        <v>2</v>
      </c>
      <c r="B40" s="332" t="s">
        <v>3</v>
      </c>
      <c r="C40" s="332" t="s">
        <v>4</v>
      </c>
      <c r="D40" s="361" t="s">
        <v>5</v>
      </c>
      <c r="E40" s="334" t="s">
        <v>6</v>
      </c>
      <c r="F40" s="424"/>
      <c r="G40" s="422" t="s">
        <v>281</v>
      </c>
      <c r="H40" s="425" t="s">
        <v>282</v>
      </c>
      <c r="I40" s="423" t="s">
        <v>283</v>
      </c>
      <c r="J40" s="424"/>
      <c r="K40" s="422" t="s">
        <v>14</v>
      </c>
      <c r="L40" s="423" t="s">
        <v>27</v>
      </c>
    </row>
    <row r="41" spans="1:12" x14ac:dyDescent="0.35">
      <c r="A41" s="73">
        <v>4.0999999999999996</v>
      </c>
      <c r="B41" t="s">
        <v>171</v>
      </c>
      <c r="C41" t="s">
        <v>170</v>
      </c>
      <c r="D41" s="56">
        <v>37066</v>
      </c>
      <c r="E41" t="s">
        <v>8</v>
      </c>
      <c r="F41" s="393"/>
      <c r="G41" s="394" t="s">
        <v>9</v>
      </c>
      <c r="H41" s="395">
        <v>1</v>
      </c>
      <c r="I41" s="396">
        <v>0</v>
      </c>
      <c r="J41" s="397"/>
      <c r="K41" s="398">
        <v>1</v>
      </c>
      <c r="L41" s="396">
        <v>0</v>
      </c>
    </row>
    <row r="42" spans="1:12" x14ac:dyDescent="0.35">
      <c r="A42" s="75">
        <v>4.2</v>
      </c>
      <c r="B42" t="s">
        <v>172</v>
      </c>
      <c r="C42" t="s">
        <v>173</v>
      </c>
      <c r="D42" s="56">
        <v>36418</v>
      </c>
      <c r="E42" t="s">
        <v>10</v>
      </c>
      <c r="F42" s="393"/>
      <c r="G42" s="399" t="s">
        <v>9</v>
      </c>
      <c r="H42" s="397">
        <v>2</v>
      </c>
      <c r="I42" s="345">
        <v>0</v>
      </c>
      <c r="J42" s="397"/>
      <c r="K42" s="344">
        <v>2</v>
      </c>
      <c r="L42" s="345">
        <v>0</v>
      </c>
    </row>
    <row r="43" spans="1:12" x14ac:dyDescent="0.35">
      <c r="A43" s="75">
        <v>4.3</v>
      </c>
      <c r="B43" t="s">
        <v>174</v>
      </c>
      <c r="C43" t="s">
        <v>175</v>
      </c>
      <c r="D43" s="56">
        <v>29270</v>
      </c>
      <c r="E43" s="25" t="s">
        <v>10</v>
      </c>
      <c r="F43" s="393"/>
      <c r="G43" s="399" t="s">
        <v>9</v>
      </c>
      <c r="H43" s="397">
        <v>1</v>
      </c>
      <c r="I43" s="345">
        <v>0</v>
      </c>
      <c r="J43" s="397"/>
      <c r="K43" s="344">
        <v>1</v>
      </c>
      <c r="L43" s="345">
        <v>0</v>
      </c>
    </row>
    <row r="44" spans="1:12" x14ac:dyDescent="0.35">
      <c r="A44" s="76">
        <v>4.4000000000000004</v>
      </c>
      <c r="B44" s="36" t="s">
        <v>109</v>
      </c>
      <c r="C44" s="36" t="s">
        <v>176</v>
      </c>
      <c r="D44" s="57">
        <v>38670</v>
      </c>
      <c r="E44" s="28" t="s">
        <v>10</v>
      </c>
      <c r="F44" s="393"/>
      <c r="G44" s="400" t="s">
        <v>9</v>
      </c>
      <c r="H44" s="401">
        <v>1</v>
      </c>
      <c r="I44" s="355">
        <v>0</v>
      </c>
      <c r="J44" s="397"/>
      <c r="K44" s="354">
        <v>1</v>
      </c>
      <c r="L44" s="355">
        <v>0</v>
      </c>
    </row>
    <row r="45" spans="1:12" x14ac:dyDescent="0.35">
      <c r="A45" s="581" t="s">
        <v>180</v>
      </c>
      <c r="B45" s="581"/>
      <c r="C45" s="581"/>
      <c r="D45" s="581"/>
      <c r="E45" s="581"/>
      <c r="F45" s="581"/>
      <c r="G45" s="581"/>
      <c r="H45" s="581"/>
      <c r="I45" s="581"/>
      <c r="J45" s="397"/>
      <c r="K45" s="356">
        <f>SUM(K36,K41,K42,K43,K44)</f>
        <v>20</v>
      </c>
      <c r="L45" s="356">
        <f>SUM(L36,L41,L42,L43,L44)</f>
        <v>8</v>
      </c>
    </row>
    <row r="47" spans="1:12" s="404" customFormat="1" ht="15.65" customHeight="1" x14ac:dyDescent="0.35">
      <c r="A47" s="325" t="s">
        <v>18</v>
      </c>
      <c r="B47" s="402"/>
      <c r="C47" s="402"/>
      <c r="D47" s="403"/>
      <c r="E47" s="419"/>
      <c r="F47" s="328"/>
      <c r="G47" s="594" t="s">
        <v>284</v>
      </c>
      <c r="H47" s="595"/>
      <c r="I47" s="626"/>
      <c r="J47" s="328"/>
      <c r="K47" s="620" t="s">
        <v>187</v>
      </c>
      <c r="L47" s="621"/>
    </row>
    <row r="48" spans="1:12" s="404" customFormat="1" ht="29.5" customHeight="1" x14ac:dyDescent="0.35">
      <c r="A48" s="604" t="s">
        <v>19</v>
      </c>
      <c r="B48" s="605"/>
      <c r="C48" s="605"/>
      <c r="D48" s="605"/>
      <c r="E48" s="606"/>
      <c r="F48" s="418"/>
      <c r="G48" s="588" t="s">
        <v>285</v>
      </c>
      <c r="H48" s="627"/>
      <c r="I48" s="628"/>
      <c r="J48" s="330"/>
      <c r="K48" s="622"/>
      <c r="L48" s="623"/>
    </row>
    <row r="49" spans="1:12" s="420" customFormat="1" ht="95.25" customHeight="1" x14ac:dyDescent="0.35">
      <c r="A49" s="331" t="s">
        <v>2</v>
      </c>
      <c r="B49" s="332" t="s">
        <v>3</v>
      </c>
      <c r="C49" s="332" t="s">
        <v>4</v>
      </c>
      <c r="D49" s="361" t="s">
        <v>5</v>
      </c>
      <c r="E49" s="334" t="s">
        <v>6</v>
      </c>
      <c r="F49" s="424"/>
      <c r="G49" s="422" t="s">
        <v>281</v>
      </c>
      <c r="H49" s="425" t="s">
        <v>282</v>
      </c>
      <c r="I49" s="423" t="s">
        <v>283</v>
      </c>
      <c r="J49" s="424"/>
      <c r="K49" s="422" t="s">
        <v>14</v>
      </c>
      <c r="L49" s="423" t="s">
        <v>27</v>
      </c>
    </row>
    <row r="50" spans="1:12" x14ac:dyDescent="0.35">
      <c r="A50" s="426">
        <v>5.0999999999999996</v>
      </c>
      <c r="B50" s="405"/>
      <c r="C50" s="405"/>
      <c r="D50" s="406"/>
      <c r="E50" s="407"/>
      <c r="F50" s="393"/>
      <c r="G50" s="409"/>
      <c r="H50" s="410"/>
      <c r="I50" s="411"/>
      <c r="J50" s="397"/>
      <c r="K50" s="413"/>
      <c r="L50" s="411"/>
    </row>
    <row r="51" spans="1:12" x14ac:dyDescent="0.35">
      <c r="A51" s="581" t="s">
        <v>181</v>
      </c>
      <c r="B51" s="581"/>
      <c r="C51" s="581"/>
      <c r="D51" s="581"/>
      <c r="E51" s="581"/>
      <c r="F51" s="581"/>
      <c r="G51" s="581"/>
      <c r="H51" s="581"/>
      <c r="I51" s="581"/>
      <c r="K51" s="414">
        <f>K45</f>
        <v>20</v>
      </c>
      <c r="L51" s="414">
        <f>L45</f>
        <v>8</v>
      </c>
    </row>
  </sheetData>
  <sheetProtection algorithmName="SHA-512" hashValue="myRFUvVA76pgXijr2F8dQ/UmhqhYPJpfUsN9lmTUn+yPc4KRIJW8E18JG43aBX8FpR+fZQsLHMWntXZgCla2eQ==" saltValue="FOj0birUcJ+VqjGtpiStog==" spinCount="100000" sheet="1" objects="1" scenarios="1" formatCells="0" formatColumns="0" formatRows="0" insertColumns="0" insertRows="0" sort="0"/>
  <mergeCells count="31">
    <mergeCell ref="B3:F3"/>
    <mergeCell ref="G3:K3"/>
    <mergeCell ref="B4:F4"/>
    <mergeCell ref="G4:K4"/>
    <mergeCell ref="B5:F5"/>
    <mergeCell ref="G5:K5"/>
    <mergeCell ref="A27:I27"/>
    <mergeCell ref="G29:I29"/>
    <mergeCell ref="K29:L30"/>
    <mergeCell ref="G30:I30"/>
    <mergeCell ref="A7:L7"/>
    <mergeCell ref="A8:L8"/>
    <mergeCell ref="G11:I12"/>
    <mergeCell ref="K11:L12"/>
    <mergeCell ref="A12:E12"/>
    <mergeCell ref="A51:I51"/>
    <mergeCell ref="A48:E48"/>
    <mergeCell ref="A30:E30"/>
    <mergeCell ref="A9:L9"/>
    <mergeCell ref="A36:I36"/>
    <mergeCell ref="G38:I38"/>
    <mergeCell ref="K38:L39"/>
    <mergeCell ref="G39:I39"/>
    <mergeCell ref="A45:I45"/>
    <mergeCell ref="G47:I47"/>
    <mergeCell ref="K47:L48"/>
    <mergeCell ref="G48:I48"/>
    <mergeCell ref="A19:I19"/>
    <mergeCell ref="G21:I22"/>
    <mergeCell ref="K21:L22"/>
    <mergeCell ref="A22:E22"/>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workbookViewId="0">
      <selection activeCell="K15" sqref="H15:K15"/>
    </sheetView>
  </sheetViews>
  <sheetFormatPr defaultRowHeight="15.5" x14ac:dyDescent="0.35"/>
  <cols>
    <col min="1" max="1" width="13.08203125" customWidth="1"/>
    <col min="2" max="2" width="13.75" customWidth="1"/>
    <col min="3" max="3" width="11.75" customWidth="1"/>
    <col min="4" max="4" width="6.08203125" customWidth="1"/>
    <col min="5" max="5" width="13.08203125" customWidth="1"/>
    <col min="6" max="6" width="20.83203125" customWidth="1"/>
    <col min="7" max="7" width="18" customWidth="1"/>
    <col min="8" max="8" width="14" customWidth="1"/>
    <col min="9" max="9" width="14.25" customWidth="1"/>
  </cols>
  <sheetData>
    <row r="1" spans="1:9" ht="93" x14ac:dyDescent="0.35">
      <c r="A1" s="232" t="s">
        <v>3</v>
      </c>
      <c r="B1" s="232" t="s">
        <v>4</v>
      </c>
      <c r="C1" s="232" t="s">
        <v>5</v>
      </c>
      <c r="D1" s="232" t="s">
        <v>6</v>
      </c>
      <c r="E1" s="233" t="s">
        <v>89</v>
      </c>
      <c r="F1" s="233" t="s">
        <v>131</v>
      </c>
      <c r="G1" s="234" t="s">
        <v>132</v>
      </c>
      <c r="H1" s="233" t="s">
        <v>133</v>
      </c>
      <c r="I1" s="233" t="s">
        <v>134</v>
      </c>
    </row>
    <row r="2" spans="1:9" x14ac:dyDescent="0.35">
      <c r="A2" s="235" t="s">
        <v>95</v>
      </c>
      <c r="B2" s="235" t="s">
        <v>96</v>
      </c>
      <c r="C2" s="236">
        <v>15075</v>
      </c>
      <c r="D2" s="235" t="s">
        <v>10</v>
      </c>
      <c r="E2" s="235" t="s">
        <v>90</v>
      </c>
      <c r="F2" s="235" t="s">
        <v>38</v>
      </c>
      <c r="G2" s="235" t="s">
        <v>38</v>
      </c>
      <c r="H2" s="235" t="s">
        <v>24</v>
      </c>
      <c r="I2" s="235" t="s">
        <v>24</v>
      </c>
    </row>
    <row r="3" spans="1:9" x14ac:dyDescent="0.35">
      <c r="A3" s="235" t="s">
        <v>97</v>
      </c>
      <c r="B3" s="235" t="s">
        <v>98</v>
      </c>
      <c r="C3" s="236">
        <v>19764</v>
      </c>
      <c r="D3" s="235" t="s">
        <v>10</v>
      </c>
      <c r="E3" s="235" t="s">
        <v>91</v>
      </c>
      <c r="F3" s="235" t="s">
        <v>38</v>
      </c>
      <c r="G3" s="235" t="s">
        <v>11</v>
      </c>
      <c r="H3" s="235" t="s">
        <v>24</v>
      </c>
      <c r="I3" s="235" t="s">
        <v>25</v>
      </c>
    </row>
    <row r="4" spans="1:9" x14ac:dyDescent="0.35">
      <c r="A4" s="235" t="s">
        <v>99</v>
      </c>
      <c r="B4" s="235" t="s">
        <v>100</v>
      </c>
      <c r="C4" s="236">
        <v>22560</v>
      </c>
      <c r="D4" s="235" t="s">
        <v>10</v>
      </c>
      <c r="E4" s="235" t="s">
        <v>92</v>
      </c>
      <c r="F4" s="235" t="s">
        <v>38</v>
      </c>
      <c r="G4" s="235" t="s">
        <v>38</v>
      </c>
      <c r="H4" s="235" t="s">
        <v>24</v>
      </c>
      <c r="I4" s="235" t="s">
        <v>24</v>
      </c>
    </row>
    <row r="5" spans="1:9" x14ac:dyDescent="0.35">
      <c r="A5" s="235" t="s">
        <v>101</v>
      </c>
      <c r="B5" s="235" t="s">
        <v>102</v>
      </c>
      <c r="C5" s="236">
        <v>23212</v>
      </c>
      <c r="D5" s="235" t="s">
        <v>10</v>
      </c>
      <c r="E5" s="235" t="s">
        <v>93</v>
      </c>
      <c r="F5" s="427" t="s">
        <v>11</v>
      </c>
      <c r="G5" s="235" t="s">
        <v>11</v>
      </c>
      <c r="H5" s="235" t="s">
        <v>25</v>
      </c>
      <c r="I5" s="235" t="s">
        <v>25</v>
      </c>
    </row>
    <row r="6" spans="1:9" x14ac:dyDescent="0.35">
      <c r="A6" s="235" t="s">
        <v>103</v>
      </c>
      <c r="B6" s="235" t="s">
        <v>104</v>
      </c>
      <c r="C6" s="236">
        <v>31577</v>
      </c>
      <c r="D6" s="235" t="s">
        <v>8</v>
      </c>
      <c r="E6" s="235" t="s">
        <v>94</v>
      </c>
      <c r="F6" s="235" t="s">
        <v>11</v>
      </c>
      <c r="G6" s="235" t="s">
        <v>11</v>
      </c>
      <c r="H6" s="235" t="s">
        <v>25</v>
      </c>
      <c r="I6" s="235" t="s">
        <v>25</v>
      </c>
    </row>
    <row r="7" spans="1:9" x14ac:dyDescent="0.35">
      <c r="A7" s="235" t="s">
        <v>135</v>
      </c>
      <c r="B7" s="235" t="s">
        <v>136</v>
      </c>
      <c r="C7" s="236">
        <v>14969</v>
      </c>
      <c r="D7" s="235" t="s">
        <v>8</v>
      </c>
      <c r="E7" s="235" t="s">
        <v>90</v>
      </c>
      <c r="F7" s="235" t="s">
        <v>11</v>
      </c>
      <c r="G7" s="235" t="s">
        <v>11</v>
      </c>
      <c r="H7" s="235" t="s">
        <v>25</v>
      </c>
      <c r="I7" s="235" t="s">
        <v>25</v>
      </c>
    </row>
  </sheetData>
  <sheetProtection algorithmName="SHA-512" hashValue="Jehm1c4Au0J1Uzg8go+z0vqbSHXCAJqKR4w4bKAkeEzmzj6z1v/NiB5uOVH4R/oBy3a1HwL3V7e6oJ0HfPZIDQ==" saltValue="iQB2eZmB8FaFBDWGuS7INw==" spinCount="100000" sheet="1" objects="1" scenarios="1" formatCells="0" formatColumns="0" format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10"/>
  <sheetViews>
    <sheetView zoomScale="70" zoomScaleNormal="70" workbookViewId="0">
      <selection activeCell="K15" sqref="H15:K15"/>
    </sheetView>
  </sheetViews>
  <sheetFormatPr defaultColWidth="11.25" defaultRowHeight="15.5" x14ac:dyDescent="0.35"/>
  <cols>
    <col min="1" max="1" width="5.75" style="2" customWidth="1"/>
    <col min="2" max="4" width="14.75" customWidth="1"/>
    <col min="5" max="5" width="5.75" customWidth="1"/>
    <col min="6" max="6" width="0.75" customWidth="1"/>
    <col min="7" max="7" width="17.5" customWidth="1"/>
    <col min="8" max="9" width="14" customWidth="1"/>
    <col min="10" max="11" width="0.75" customWidth="1"/>
    <col min="12" max="12" width="19" customWidth="1"/>
    <col min="13" max="13" width="18.75" customWidth="1"/>
    <col min="14" max="15" width="0.75" customWidth="1"/>
  </cols>
  <sheetData>
    <row r="1" spans="1:15" s="54" customFormat="1" ht="18" customHeight="1" x14ac:dyDescent="0.35">
      <c r="A1" s="55" t="s">
        <v>357</v>
      </c>
    </row>
    <row r="2" spans="1:15" s="1" customFormat="1" x14ac:dyDescent="0.35">
      <c r="A2" s="41"/>
    </row>
    <row r="3" spans="1:15" s="1" customFormat="1" x14ac:dyDescent="0.35">
      <c r="B3" s="634" t="s">
        <v>343</v>
      </c>
      <c r="C3" s="634"/>
      <c r="D3" s="634"/>
      <c r="E3" s="634"/>
      <c r="F3" s="634"/>
      <c r="J3"/>
    </row>
    <row r="4" spans="1:15" x14ac:dyDescent="0.35">
      <c r="B4" s="478" t="s">
        <v>84</v>
      </c>
      <c r="C4" s="478"/>
      <c r="D4" s="478"/>
      <c r="E4" s="478"/>
      <c r="F4" s="478"/>
      <c r="G4" s="1"/>
      <c r="H4" s="1"/>
      <c r="I4" s="1"/>
    </row>
    <row r="5" spans="1:15" ht="96" customHeight="1" x14ac:dyDescent="0.35">
      <c r="B5" s="480" t="s">
        <v>336</v>
      </c>
      <c r="C5" s="481"/>
      <c r="D5" s="481"/>
      <c r="E5" s="481"/>
      <c r="F5" s="482"/>
      <c r="G5" s="1"/>
      <c r="H5" s="1"/>
      <c r="I5" s="1"/>
      <c r="J5" s="35"/>
    </row>
    <row r="6" spans="1:15" ht="15" customHeight="1" x14ac:dyDescent="0.35">
      <c r="B6" s="35"/>
      <c r="C6" s="35"/>
      <c r="D6" s="35"/>
      <c r="E6" s="35"/>
      <c r="F6" s="35"/>
      <c r="G6" s="35"/>
      <c r="H6" s="35"/>
      <c r="I6" s="35"/>
      <c r="J6" s="35"/>
      <c r="K6" s="19"/>
      <c r="L6" s="19"/>
      <c r="M6" s="19"/>
      <c r="N6" s="19"/>
      <c r="O6" s="19"/>
    </row>
    <row r="7" spans="1:15" ht="15" customHeight="1" x14ac:dyDescent="0.35">
      <c r="A7" s="42"/>
      <c r="B7" s="35"/>
      <c r="C7" s="35"/>
      <c r="D7" s="35"/>
      <c r="E7" s="35"/>
      <c r="F7" s="35"/>
      <c r="G7" s="35"/>
      <c r="H7" s="35"/>
      <c r="I7" s="35"/>
      <c r="J7" s="35"/>
      <c r="K7" s="19"/>
      <c r="L7" s="19"/>
      <c r="M7" s="19"/>
      <c r="N7" s="19"/>
      <c r="O7" s="19"/>
    </row>
    <row r="8" spans="1:15" x14ac:dyDescent="0.35">
      <c r="A8" s="483" t="s">
        <v>45</v>
      </c>
      <c r="B8" s="484"/>
      <c r="C8" s="484"/>
      <c r="D8" s="484"/>
      <c r="E8" s="484"/>
      <c r="F8" s="484"/>
      <c r="G8" s="484"/>
      <c r="H8" s="484"/>
      <c r="I8" s="484"/>
      <c r="J8" s="484"/>
      <c r="K8" s="484"/>
      <c r="L8" s="484"/>
      <c r="M8" s="484"/>
      <c r="N8" s="484"/>
      <c r="O8" s="484"/>
    </row>
    <row r="9" spans="1:15" s="8" customFormat="1" ht="15.75" customHeight="1" x14ac:dyDescent="0.35">
      <c r="A9" s="631" t="s">
        <v>359</v>
      </c>
      <c r="B9" s="632"/>
      <c r="C9" s="632"/>
      <c r="D9" s="632"/>
      <c r="E9" s="632"/>
      <c r="F9" s="632"/>
      <c r="G9" s="632"/>
      <c r="H9" s="632"/>
      <c r="I9" s="632"/>
      <c r="J9" s="632"/>
      <c r="K9" s="632"/>
      <c r="L9" s="632"/>
      <c r="M9" s="632"/>
      <c r="N9" s="632"/>
      <c r="O9" s="633"/>
    </row>
    <row r="10" spans="1:15" x14ac:dyDescent="0.35">
      <c r="A10" s="108"/>
      <c r="B10" s="109"/>
      <c r="C10" s="109"/>
      <c r="D10" s="109"/>
      <c r="E10" s="109"/>
      <c r="F10" s="109"/>
      <c r="G10" s="109"/>
      <c r="H10" s="109"/>
      <c r="I10" s="109"/>
      <c r="J10" s="109"/>
      <c r="K10" s="109"/>
      <c r="L10" s="109"/>
      <c r="M10" s="109"/>
      <c r="N10" s="109"/>
      <c r="O10" s="109"/>
    </row>
  </sheetData>
  <sheetProtection algorithmName="SHA-512" hashValue="BsWEXr4SycNcWK/dUwjX7DNTMC9UBY+IdchqVGZf/OjomCm0FPCio6F4ApEQ6PgyN85IT345whyVQrGjjD1N0w==" saltValue="rX66UduuXi7/RvT5rpE5Mg==" spinCount="100000" sheet="1" formatCells="0" formatColumns="0" formatRows="0" sort="0"/>
  <mergeCells count="5">
    <mergeCell ref="A9:O9"/>
    <mergeCell ref="A8:O8"/>
    <mergeCell ref="B3:F3"/>
    <mergeCell ref="B4:F4"/>
    <mergeCell ref="B5:F5"/>
  </mergeCells>
  <pageMargins left="0.75" right="0.75" top="1" bottom="1" header="0.5" footer="0.5"/>
  <pageSetup orientation="portrait" horizontalDpi="4294967292" verticalDpi="42949672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9"/>
  <sheetViews>
    <sheetView zoomScale="70" zoomScaleNormal="70" workbookViewId="0">
      <selection activeCell="K15" sqref="H15:K15"/>
    </sheetView>
  </sheetViews>
  <sheetFormatPr defaultColWidth="11.25" defaultRowHeight="15.5" x14ac:dyDescent="0.35"/>
  <cols>
    <col min="1" max="1" width="5.75" style="2" customWidth="1"/>
    <col min="2" max="4" width="14.75" customWidth="1"/>
    <col min="5" max="5" width="5.75" customWidth="1"/>
    <col min="6" max="6" width="0.75" customWidth="1"/>
    <col min="7" max="7" width="17.5" customWidth="1"/>
    <col min="8" max="8" width="14" customWidth="1"/>
    <col min="9" max="9" width="14.5" customWidth="1"/>
    <col min="10" max="11" width="14" customWidth="1"/>
    <col min="12" max="13" width="0.75" customWidth="1"/>
    <col min="14" max="14" width="19" customWidth="1"/>
    <col min="15" max="15" width="18.75" customWidth="1"/>
    <col min="16" max="17" width="0.75" customWidth="1"/>
  </cols>
  <sheetData>
    <row r="1" spans="1:17" s="54" customFormat="1" ht="18" customHeight="1" x14ac:dyDescent="0.35">
      <c r="A1" s="55" t="s">
        <v>358</v>
      </c>
    </row>
    <row r="2" spans="1:17" s="1" customFormat="1" x14ac:dyDescent="0.35">
      <c r="A2" s="41"/>
    </row>
    <row r="3" spans="1:17" s="1" customFormat="1" x14ac:dyDescent="0.35">
      <c r="B3" s="634" t="s">
        <v>343</v>
      </c>
      <c r="C3" s="634"/>
      <c r="D3" s="634"/>
      <c r="E3" s="634"/>
      <c r="F3" s="634"/>
      <c r="L3"/>
    </row>
    <row r="4" spans="1:17" x14ac:dyDescent="0.35">
      <c r="B4" s="478" t="s">
        <v>84</v>
      </c>
      <c r="C4" s="478"/>
      <c r="D4" s="478"/>
      <c r="E4" s="478"/>
      <c r="F4" s="478"/>
      <c r="G4" s="1"/>
      <c r="H4" s="1"/>
      <c r="I4" s="1"/>
      <c r="J4" s="1"/>
      <c r="K4" s="1"/>
    </row>
    <row r="5" spans="1:17" ht="144.75" customHeight="1" x14ac:dyDescent="0.35">
      <c r="B5" s="480" t="s">
        <v>356</v>
      </c>
      <c r="C5" s="481"/>
      <c r="D5" s="481"/>
      <c r="E5" s="481"/>
      <c r="F5" s="482"/>
      <c r="G5" s="1"/>
      <c r="H5" s="1"/>
      <c r="I5" s="1"/>
      <c r="J5" s="1"/>
      <c r="K5" s="1"/>
      <c r="L5" s="35"/>
    </row>
    <row r="6" spans="1:17" ht="15" customHeight="1" x14ac:dyDescent="0.35">
      <c r="B6" s="35"/>
      <c r="C6" s="35"/>
      <c r="D6" s="35"/>
      <c r="E6" s="35"/>
      <c r="F6" s="35"/>
      <c r="G6" s="35"/>
      <c r="H6" s="35"/>
      <c r="I6" s="35"/>
      <c r="J6" s="35"/>
      <c r="K6" s="35"/>
      <c r="L6" s="35"/>
      <c r="M6" s="19"/>
      <c r="N6" s="19"/>
      <c r="O6" s="19"/>
      <c r="P6" s="19"/>
      <c r="Q6" s="19"/>
    </row>
    <row r="7" spans="1:17" ht="15" customHeight="1" x14ac:dyDescent="0.35">
      <c r="A7" s="42"/>
      <c r="B7" s="35"/>
      <c r="C7" s="35"/>
      <c r="D7" s="35"/>
      <c r="E7" s="35"/>
      <c r="F7" s="35"/>
      <c r="G7" s="35"/>
      <c r="H7" s="35"/>
      <c r="I7" s="35"/>
      <c r="J7" s="35"/>
      <c r="K7" s="35"/>
      <c r="L7" s="35"/>
      <c r="M7" s="19"/>
      <c r="N7" s="19"/>
      <c r="O7" s="19"/>
      <c r="P7" s="19"/>
      <c r="Q7" s="19"/>
    </row>
    <row r="8" spans="1:17" x14ac:dyDescent="0.35">
      <c r="A8" s="483" t="s">
        <v>45</v>
      </c>
      <c r="B8" s="484"/>
      <c r="C8" s="484"/>
      <c r="D8" s="484"/>
      <c r="E8" s="484"/>
      <c r="F8" s="484"/>
      <c r="G8" s="484"/>
      <c r="H8" s="484"/>
      <c r="I8" s="484"/>
      <c r="J8" s="484"/>
      <c r="K8" s="484"/>
      <c r="L8" s="484"/>
      <c r="M8" s="484"/>
      <c r="N8" s="484"/>
      <c r="O8" s="484"/>
      <c r="P8" s="484"/>
      <c r="Q8" s="484"/>
    </row>
    <row r="9" spans="1:17" s="8" customFormat="1" ht="18.75" customHeight="1" x14ac:dyDescent="0.35">
      <c r="A9" s="635" t="s">
        <v>360</v>
      </c>
      <c r="B9" s="636"/>
      <c r="C9" s="636"/>
      <c r="D9" s="636"/>
      <c r="E9" s="636"/>
      <c r="F9" s="636"/>
      <c r="G9" s="636"/>
      <c r="H9" s="636"/>
      <c r="I9" s="636"/>
      <c r="J9" s="636"/>
      <c r="K9" s="636"/>
      <c r="L9" s="636"/>
      <c r="M9" s="636"/>
      <c r="N9" s="636"/>
      <c r="O9" s="636"/>
      <c r="P9" s="636"/>
      <c r="Q9" s="637"/>
    </row>
  </sheetData>
  <sheetProtection algorithmName="SHA-512" hashValue="zhZz6fQbw+Bgho2do8L3Nah8/vmDSzP6hQMp8gD5fL5lzs5werhPqSmw304g/BhAtEaEkn0gqhNnMCnbD86RcA==" saltValue="hl+MSL7uTETRTME+oM+omQ==" spinCount="100000" sheet="1" formatCells="0" formatColumns="0" formatRows="0" sort="0"/>
  <mergeCells count="5">
    <mergeCell ref="B3:F3"/>
    <mergeCell ref="B4:F4"/>
    <mergeCell ref="B5:F5"/>
    <mergeCell ref="A8:Q8"/>
    <mergeCell ref="A9:Q9"/>
  </mergeCells>
  <pageMargins left="0.75" right="0.75" top="1" bottom="1" header="0.5" footer="0.5"/>
  <pageSetup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4"/>
  <sheetViews>
    <sheetView zoomScale="60" zoomScaleNormal="60" workbookViewId="0">
      <selection activeCell="G5" sqref="G5:S5"/>
    </sheetView>
  </sheetViews>
  <sheetFormatPr defaultColWidth="11.25" defaultRowHeight="15.5" x14ac:dyDescent="0.35"/>
  <cols>
    <col min="1" max="1" width="5.75" style="2" customWidth="1"/>
    <col min="2" max="4" width="16.25" customWidth="1"/>
    <col min="5" max="5" width="6" customWidth="1"/>
    <col min="6" max="6" width="0.75" customWidth="1"/>
    <col min="7" max="7" width="29.08203125" customWidth="1"/>
    <col min="8" max="8" width="14.08203125" customWidth="1"/>
    <col min="9" max="9" width="15.75" customWidth="1"/>
    <col min="10" max="10" width="16.5" customWidth="1"/>
    <col min="11" max="11" width="20.33203125" customWidth="1"/>
    <col min="12" max="13" width="0.75" customWidth="1"/>
    <col min="14" max="15" width="12.25" customWidth="1"/>
  </cols>
  <sheetData>
    <row r="1" spans="1:29" s="54" customFormat="1" ht="18.5" x14ac:dyDescent="0.35">
      <c r="A1" s="55" t="s">
        <v>369</v>
      </c>
    </row>
    <row r="2" spans="1:29" s="1" customFormat="1" ht="18.5" x14ac:dyDescent="0.35">
      <c r="A2" s="41"/>
      <c r="B2" s="54"/>
      <c r="C2" s="54"/>
      <c r="D2" s="54"/>
      <c r="E2" s="54"/>
    </row>
    <row r="3" spans="1:29" s="1" customFormat="1" x14ac:dyDescent="0.35">
      <c r="B3" s="634" t="s">
        <v>343</v>
      </c>
      <c r="C3" s="634"/>
      <c r="D3" s="634"/>
      <c r="E3" s="634"/>
      <c r="F3" s="164"/>
      <c r="K3"/>
      <c r="L3"/>
      <c r="M3"/>
      <c r="N3"/>
      <c r="O3"/>
    </row>
    <row r="4" spans="1:29" x14ac:dyDescent="0.35">
      <c r="B4" s="638" t="s">
        <v>80</v>
      </c>
      <c r="C4" s="638"/>
      <c r="D4" s="638"/>
      <c r="E4" s="638"/>
      <c r="F4" s="164"/>
    </row>
    <row r="5" spans="1:29" ht="142.5" customHeight="1" x14ac:dyDescent="0.35">
      <c r="B5" s="480" t="s">
        <v>335</v>
      </c>
      <c r="C5" s="481"/>
      <c r="D5" s="481"/>
      <c r="E5" s="482"/>
      <c r="F5" s="229"/>
      <c r="G5" s="505"/>
      <c r="H5" s="506"/>
      <c r="I5" s="506"/>
      <c r="J5" s="506"/>
      <c r="K5" s="506"/>
      <c r="L5" s="506"/>
      <c r="M5" s="506"/>
      <c r="N5" s="506"/>
      <c r="O5" s="506"/>
      <c r="P5" s="506"/>
      <c r="Q5" s="506"/>
      <c r="R5" s="506"/>
      <c r="S5" s="507"/>
    </row>
    <row r="6" spans="1:29" ht="15" customHeight="1" x14ac:dyDescent="0.35">
      <c r="A6" s="42"/>
      <c r="B6" s="35"/>
      <c r="C6" s="35"/>
      <c r="D6" s="35"/>
      <c r="E6" s="35"/>
      <c r="F6" s="35"/>
      <c r="G6" s="35"/>
      <c r="H6" s="35"/>
      <c r="I6" s="35"/>
      <c r="J6" s="35"/>
      <c r="K6" s="35"/>
      <c r="L6" s="35"/>
    </row>
    <row r="7" spans="1:29" ht="15" customHeight="1" x14ac:dyDescent="0.35">
      <c r="A7" s="483" t="s">
        <v>45</v>
      </c>
      <c r="B7" s="484"/>
      <c r="C7" s="484"/>
      <c r="D7" s="484"/>
      <c r="E7" s="484"/>
      <c r="F7" s="484"/>
      <c r="G7" s="484"/>
      <c r="H7" s="484"/>
      <c r="I7" s="484"/>
      <c r="J7" s="484"/>
      <c r="K7" s="484"/>
      <c r="L7" s="484"/>
      <c r="M7" s="484"/>
      <c r="N7" s="484"/>
      <c r="O7" s="485"/>
    </row>
    <row r="8" spans="1:29" ht="15" customHeight="1" x14ac:dyDescent="0.35">
      <c r="A8" s="578" t="s">
        <v>258</v>
      </c>
      <c r="B8" s="579"/>
      <c r="C8" s="579"/>
      <c r="D8" s="579"/>
      <c r="E8" s="579"/>
      <c r="F8" s="579"/>
      <c r="G8" s="579"/>
      <c r="H8" s="579"/>
      <c r="I8" s="579"/>
      <c r="J8" s="579"/>
      <c r="K8" s="579"/>
      <c r="L8" s="579"/>
      <c r="M8" s="579"/>
      <c r="N8" s="579"/>
      <c r="O8" s="580"/>
    </row>
    <row r="9" spans="1:29" ht="15.75" customHeight="1" x14ac:dyDescent="0.35">
      <c r="A9" s="513" t="s">
        <v>371</v>
      </c>
      <c r="B9" s="514"/>
      <c r="C9" s="514"/>
      <c r="D9" s="514"/>
      <c r="E9" s="514"/>
      <c r="F9" s="514"/>
      <c r="G9" s="514"/>
      <c r="H9" s="514"/>
      <c r="I9" s="514"/>
      <c r="J9" s="514"/>
      <c r="K9" s="514"/>
      <c r="L9" s="514"/>
      <c r="M9" s="514"/>
      <c r="N9" s="514"/>
      <c r="O9" s="515"/>
    </row>
    <row r="10" spans="1:29" ht="15.75" customHeight="1" x14ac:dyDescent="0.35">
      <c r="A10" s="513" t="s">
        <v>362</v>
      </c>
      <c r="B10" s="514"/>
      <c r="C10" s="514"/>
      <c r="D10" s="514"/>
      <c r="E10" s="514"/>
      <c r="F10" s="514"/>
      <c r="G10" s="514"/>
      <c r="H10" s="514"/>
      <c r="I10" s="514"/>
      <c r="J10" s="514"/>
      <c r="K10" s="514"/>
      <c r="L10" s="514"/>
      <c r="M10" s="514"/>
      <c r="N10" s="514"/>
      <c r="O10" s="515"/>
    </row>
    <row r="11" spans="1:29" ht="15.65" customHeight="1" x14ac:dyDescent="0.35">
      <c r="A11" s="513" t="s">
        <v>372</v>
      </c>
      <c r="B11" s="514"/>
      <c r="C11" s="514"/>
      <c r="D11" s="514"/>
      <c r="E11" s="514"/>
      <c r="F11" s="514"/>
      <c r="G11" s="514"/>
      <c r="H11" s="514"/>
      <c r="I11" s="514"/>
      <c r="J11" s="514"/>
      <c r="K11" s="514"/>
      <c r="L11" s="514"/>
      <c r="M11" s="514"/>
      <c r="N11" s="514"/>
      <c r="O11" s="515"/>
    </row>
    <row r="12" spans="1:29" ht="63.65" customHeight="1" x14ac:dyDescent="0.35">
      <c r="A12" s="513" t="s">
        <v>370</v>
      </c>
      <c r="B12" s="514"/>
      <c r="C12" s="514"/>
      <c r="D12" s="514"/>
      <c r="E12" s="514"/>
      <c r="F12" s="514"/>
      <c r="G12" s="514"/>
      <c r="H12" s="514"/>
      <c r="I12" s="514"/>
      <c r="J12" s="514"/>
      <c r="K12" s="514"/>
      <c r="L12" s="514"/>
      <c r="M12" s="514"/>
      <c r="N12" s="514"/>
      <c r="O12" s="515"/>
      <c r="Q12" s="489"/>
      <c r="R12" s="490"/>
      <c r="S12" s="490"/>
      <c r="T12" s="490"/>
      <c r="U12" s="490"/>
      <c r="V12" s="490"/>
      <c r="W12" s="490"/>
      <c r="X12" s="490"/>
      <c r="Y12" s="490"/>
      <c r="Z12" s="490"/>
      <c r="AA12" s="490"/>
      <c r="AB12" s="490"/>
      <c r="AC12" s="491"/>
    </row>
    <row r="14" spans="1:29" ht="15.75" customHeight="1" x14ac:dyDescent="0.35">
      <c r="A14" s="32" t="s">
        <v>0</v>
      </c>
      <c r="B14" s="5"/>
      <c r="C14" s="5"/>
      <c r="D14" s="5"/>
      <c r="E14" s="5"/>
      <c r="F14" s="93"/>
      <c r="G14" s="460" t="s">
        <v>224</v>
      </c>
      <c r="H14" s="461"/>
      <c r="I14" s="461"/>
      <c r="J14" s="461"/>
      <c r="K14" s="462"/>
      <c r="L14" s="93"/>
      <c r="M14" s="93"/>
      <c r="N14" s="463" t="s">
        <v>164</v>
      </c>
      <c r="O14" s="476"/>
    </row>
    <row r="15" spans="1:29" ht="31.9" customHeight="1" x14ac:dyDescent="0.35">
      <c r="A15" s="467" t="s">
        <v>65</v>
      </c>
      <c r="B15" s="468"/>
      <c r="C15" s="468"/>
      <c r="D15" s="468"/>
      <c r="E15" s="469"/>
      <c r="F15" s="91"/>
      <c r="G15" s="465"/>
      <c r="H15" s="466"/>
      <c r="I15" s="466"/>
      <c r="J15" s="466"/>
      <c r="K15" s="470"/>
      <c r="L15" s="91"/>
      <c r="M15" s="91"/>
      <c r="N15" s="474"/>
      <c r="O15" s="556"/>
    </row>
    <row r="16" spans="1:29" s="19" customFormat="1" ht="109" customHeight="1" x14ac:dyDescent="0.35">
      <c r="A16" s="131" t="s">
        <v>2</v>
      </c>
      <c r="B16" s="14" t="s">
        <v>3</v>
      </c>
      <c r="C16" s="14" t="s">
        <v>4</v>
      </c>
      <c r="D16" s="64" t="s">
        <v>5</v>
      </c>
      <c r="E16" s="14" t="s">
        <v>6</v>
      </c>
      <c r="F16" s="90"/>
      <c r="G16" s="14" t="s">
        <v>242</v>
      </c>
      <c r="H16" s="86" t="s">
        <v>365</v>
      </c>
      <c r="I16" s="86" t="s">
        <v>366</v>
      </c>
      <c r="J16" s="86" t="s">
        <v>367</v>
      </c>
      <c r="K16" s="86" t="s">
        <v>368</v>
      </c>
      <c r="L16" s="90"/>
      <c r="M16" s="90"/>
      <c r="N16" s="17" t="s">
        <v>7</v>
      </c>
      <c r="O16" s="16" t="s">
        <v>26</v>
      </c>
    </row>
    <row r="17" spans="1:15" s="19" customFormat="1" x14ac:dyDescent="0.35">
      <c r="A17" s="75">
        <v>1.1000000000000001</v>
      </c>
      <c r="B17" s="21" t="s">
        <v>152</v>
      </c>
      <c r="C17" s="21" t="s">
        <v>153</v>
      </c>
      <c r="D17" s="63">
        <v>36648</v>
      </c>
      <c r="E17" s="21" t="s">
        <v>8</v>
      </c>
      <c r="F17" s="91"/>
      <c r="G17" s="13" t="s">
        <v>240</v>
      </c>
      <c r="H17" s="83">
        <v>3</v>
      </c>
      <c r="I17" s="83">
        <v>3</v>
      </c>
      <c r="J17" s="83">
        <v>3</v>
      </c>
      <c r="K17" s="83">
        <v>3</v>
      </c>
      <c r="L17" s="90"/>
      <c r="M17" s="90"/>
      <c r="N17" s="80">
        <v>3</v>
      </c>
      <c r="O17" s="82">
        <v>3</v>
      </c>
    </row>
    <row r="18" spans="1:15" s="19" customFormat="1" x14ac:dyDescent="0.35">
      <c r="A18" s="75">
        <v>1.2</v>
      </c>
      <c r="B18" t="s">
        <v>154</v>
      </c>
      <c r="C18" t="s">
        <v>155</v>
      </c>
      <c r="D18" s="56">
        <v>23114</v>
      </c>
      <c r="E18" t="s">
        <v>8</v>
      </c>
      <c r="F18" s="91"/>
      <c r="G18" s="84" t="s">
        <v>240</v>
      </c>
      <c r="H18" s="83">
        <v>2</v>
      </c>
      <c r="I18" s="83">
        <v>1</v>
      </c>
      <c r="J18" s="83">
        <v>2</v>
      </c>
      <c r="K18" s="83">
        <v>2</v>
      </c>
      <c r="L18" s="90"/>
      <c r="M18" s="90"/>
      <c r="N18" s="80">
        <v>2</v>
      </c>
      <c r="O18" s="82">
        <v>1</v>
      </c>
    </row>
    <row r="19" spans="1:15" x14ac:dyDescent="0.35">
      <c r="A19" s="166">
        <v>1.3</v>
      </c>
      <c r="B19" t="s">
        <v>156</v>
      </c>
      <c r="C19" t="s">
        <v>157</v>
      </c>
      <c r="D19" s="56">
        <v>34625</v>
      </c>
      <c r="E19" t="s">
        <v>8</v>
      </c>
      <c r="F19" s="91"/>
      <c r="G19" s="84" t="s">
        <v>240</v>
      </c>
      <c r="H19" s="83">
        <v>5</v>
      </c>
      <c r="I19" s="83">
        <v>2</v>
      </c>
      <c r="J19" s="83">
        <v>2</v>
      </c>
      <c r="K19" s="83">
        <v>2</v>
      </c>
      <c r="L19" s="91"/>
      <c r="M19" s="91"/>
      <c r="N19" s="24">
        <v>5</v>
      </c>
      <c r="O19" s="70">
        <v>2</v>
      </c>
    </row>
    <row r="20" spans="1:15" x14ac:dyDescent="0.35">
      <c r="A20" s="166">
        <v>1.4</v>
      </c>
      <c r="B20" t="s">
        <v>158</v>
      </c>
      <c r="C20" t="s">
        <v>159</v>
      </c>
      <c r="D20" s="56">
        <v>30057</v>
      </c>
      <c r="E20" t="s">
        <v>10</v>
      </c>
      <c r="F20" s="91"/>
      <c r="G20" s="84" t="s">
        <v>240</v>
      </c>
      <c r="H20" s="83">
        <v>1</v>
      </c>
      <c r="I20" s="27">
        <v>1</v>
      </c>
      <c r="J20" s="83">
        <v>1</v>
      </c>
      <c r="K20" s="83">
        <v>1</v>
      </c>
      <c r="L20" s="91"/>
      <c r="M20" s="91"/>
      <c r="N20" s="24">
        <v>1</v>
      </c>
      <c r="O20" s="70">
        <v>1</v>
      </c>
    </row>
    <row r="21" spans="1:15" x14ac:dyDescent="0.35">
      <c r="A21" s="76">
        <v>1.5</v>
      </c>
      <c r="B21" s="36" t="s">
        <v>160</v>
      </c>
      <c r="C21" s="36" t="s">
        <v>161</v>
      </c>
      <c r="D21" s="57">
        <v>24976</v>
      </c>
      <c r="E21" s="28" t="s">
        <v>8</v>
      </c>
      <c r="F21" s="91"/>
      <c r="G21" s="45" t="s">
        <v>240</v>
      </c>
      <c r="H21" s="285">
        <v>2</v>
      </c>
      <c r="I21" s="31">
        <v>0</v>
      </c>
      <c r="J21" s="285">
        <v>0</v>
      </c>
      <c r="K21" s="85">
        <v>0</v>
      </c>
      <c r="L21" s="91"/>
      <c r="M21" s="91"/>
      <c r="N21" s="37">
        <v>2</v>
      </c>
      <c r="O21" s="71">
        <v>0</v>
      </c>
    </row>
    <row r="22" spans="1:15" x14ac:dyDescent="0.35">
      <c r="D22" s="56"/>
      <c r="F22" s="8"/>
      <c r="G22" s="19"/>
      <c r="H22" s="19"/>
      <c r="I22" s="27"/>
      <c r="J22" s="83"/>
      <c r="K22" s="269" t="s">
        <v>177</v>
      </c>
      <c r="L22" s="8"/>
      <c r="M22" s="8"/>
      <c r="N22" s="243">
        <f>SUM(N17:N21)</f>
        <v>13</v>
      </c>
      <c r="O22" s="243">
        <f>SUM(O17:O21)</f>
        <v>7</v>
      </c>
    </row>
    <row r="23" spans="1:15" x14ac:dyDescent="0.35">
      <c r="D23" s="56"/>
    </row>
    <row r="24" spans="1:15" ht="15.65" customHeight="1" x14ac:dyDescent="0.35">
      <c r="A24" s="32" t="s">
        <v>12</v>
      </c>
      <c r="B24" s="5"/>
      <c r="C24" s="5"/>
      <c r="D24" s="58"/>
      <c r="E24" s="5"/>
      <c r="F24" s="93"/>
      <c r="G24" s="460" t="s">
        <v>224</v>
      </c>
      <c r="H24" s="461"/>
      <c r="I24" s="461"/>
      <c r="J24" s="461"/>
      <c r="K24" s="462"/>
      <c r="L24" s="93"/>
      <c r="M24" s="93"/>
      <c r="N24" s="463" t="s">
        <v>164</v>
      </c>
      <c r="O24" s="476"/>
    </row>
    <row r="25" spans="1:15" ht="33" customHeight="1" x14ac:dyDescent="0.35">
      <c r="A25" s="467" t="s">
        <v>13</v>
      </c>
      <c r="B25" s="468"/>
      <c r="C25" s="468"/>
      <c r="D25" s="468"/>
      <c r="E25" s="469"/>
      <c r="F25" s="91"/>
      <c r="G25" s="465"/>
      <c r="H25" s="466"/>
      <c r="I25" s="466"/>
      <c r="J25" s="466"/>
      <c r="K25" s="470"/>
      <c r="L25" s="91"/>
      <c r="M25" s="91"/>
      <c r="N25" s="474"/>
      <c r="O25" s="556"/>
    </row>
    <row r="26" spans="1:15" s="19" customFormat="1" ht="143.5" customHeight="1" x14ac:dyDescent="0.35">
      <c r="A26" s="131" t="s">
        <v>2</v>
      </c>
      <c r="B26" s="14" t="s">
        <v>3</v>
      </c>
      <c r="C26" s="14" t="s">
        <v>4</v>
      </c>
      <c r="D26" s="60" t="s">
        <v>5</v>
      </c>
      <c r="E26" s="16" t="s">
        <v>6</v>
      </c>
      <c r="F26" s="90"/>
      <c r="G26" s="14" t="s">
        <v>242</v>
      </c>
      <c r="H26" s="86" t="s">
        <v>365</v>
      </c>
      <c r="I26" s="86" t="s">
        <v>366</v>
      </c>
      <c r="J26" s="86" t="s">
        <v>367</v>
      </c>
      <c r="K26" s="86" t="s">
        <v>368</v>
      </c>
      <c r="L26" s="90"/>
      <c r="M26" s="90"/>
      <c r="N26" s="17" t="s">
        <v>7</v>
      </c>
      <c r="O26" s="16" t="s">
        <v>28</v>
      </c>
    </row>
    <row r="27" spans="1:15" s="147" customFormat="1" ht="15" customHeight="1" x14ac:dyDescent="0.35">
      <c r="A27" s="197">
        <v>2.1</v>
      </c>
      <c r="B27" s="192"/>
      <c r="C27" s="192"/>
      <c r="D27" s="222"/>
      <c r="E27" s="193"/>
      <c r="F27" s="165"/>
      <c r="G27" s="174"/>
      <c r="H27" s="175"/>
      <c r="I27" s="175"/>
      <c r="J27" s="176"/>
      <c r="K27" s="177"/>
      <c r="L27" s="145"/>
      <c r="M27" s="145"/>
      <c r="N27" s="180"/>
      <c r="O27" s="184"/>
    </row>
    <row r="28" spans="1:15" s="147" customFormat="1" ht="15" customHeight="1" x14ac:dyDescent="0.35">
      <c r="A28" s="197">
        <v>2.2000000000000002</v>
      </c>
      <c r="B28" s="87"/>
      <c r="C28" s="87"/>
      <c r="D28" s="223"/>
      <c r="E28" s="224"/>
      <c r="F28" s="165"/>
      <c r="G28" s="175"/>
      <c r="H28" s="175"/>
      <c r="I28" s="175"/>
      <c r="J28" s="178"/>
      <c r="K28" s="179"/>
      <c r="L28" s="145"/>
      <c r="M28" s="145"/>
      <c r="N28" s="183"/>
      <c r="O28" s="185"/>
    </row>
    <row r="29" spans="1:15" s="147" customFormat="1" ht="15" customHeight="1" x14ac:dyDescent="0.35">
      <c r="A29" s="431">
        <v>2.2999999999999998</v>
      </c>
      <c r="B29" s="205"/>
      <c r="C29" s="205"/>
      <c r="D29" s="225"/>
      <c r="E29" s="206"/>
      <c r="F29" s="165"/>
      <c r="G29" s="210"/>
      <c r="H29" s="211"/>
      <c r="I29" s="211"/>
      <c r="J29" s="212"/>
      <c r="K29" s="213"/>
      <c r="L29" s="145"/>
      <c r="M29" s="145"/>
      <c r="N29" s="214"/>
      <c r="O29" s="215"/>
    </row>
    <row r="30" spans="1:15" s="147" customFormat="1" ht="15" customHeight="1" x14ac:dyDescent="0.35">
      <c r="A30" s="136"/>
      <c r="B30"/>
      <c r="C30"/>
      <c r="D30" s="56"/>
      <c r="E30"/>
      <c r="G30" s="146"/>
      <c r="H30" s="146"/>
      <c r="I30" s="146"/>
      <c r="K30" s="297" t="s">
        <v>178</v>
      </c>
      <c r="N30" s="434">
        <f>N22</f>
        <v>13</v>
      </c>
      <c r="O30" s="434">
        <f>O22</f>
        <v>7</v>
      </c>
    </row>
    <row r="31" spans="1:15" x14ac:dyDescent="0.35">
      <c r="D31" s="65"/>
    </row>
    <row r="32" spans="1:15" ht="15.65" customHeight="1" x14ac:dyDescent="0.35">
      <c r="A32" s="32" t="s">
        <v>15</v>
      </c>
      <c r="B32" s="5"/>
      <c r="C32" s="5"/>
      <c r="D32" s="66"/>
      <c r="E32" s="5"/>
      <c r="F32" s="93"/>
      <c r="G32" s="460" t="s">
        <v>224</v>
      </c>
      <c r="H32" s="461"/>
      <c r="I32" s="461"/>
      <c r="J32" s="461"/>
      <c r="K32" s="462"/>
      <c r="L32" s="93"/>
      <c r="M32" s="93"/>
      <c r="N32" s="463" t="s">
        <v>164</v>
      </c>
      <c r="O32" s="476"/>
    </row>
    <row r="33" spans="1:15" ht="30.65" customHeight="1" x14ac:dyDescent="0.35">
      <c r="A33" s="467" t="s">
        <v>16</v>
      </c>
      <c r="B33" s="468"/>
      <c r="C33" s="468"/>
      <c r="D33" s="468"/>
      <c r="E33" s="469"/>
      <c r="F33" s="91"/>
      <c r="G33" s="465"/>
      <c r="H33" s="466"/>
      <c r="I33" s="466"/>
      <c r="J33" s="466"/>
      <c r="K33" s="470"/>
      <c r="L33" s="91"/>
      <c r="M33" s="91"/>
      <c r="N33" s="474"/>
      <c r="O33" s="556"/>
    </row>
    <row r="34" spans="1:15" s="19" customFormat="1" ht="143.15" customHeight="1" x14ac:dyDescent="0.35">
      <c r="A34" s="131" t="s">
        <v>2</v>
      </c>
      <c r="B34" s="14" t="s">
        <v>3</v>
      </c>
      <c r="C34" s="14" t="s">
        <v>4</v>
      </c>
      <c r="D34" s="64" t="s">
        <v>5</v>
      </c>
      <c r="E34" s="16" t="s">
        <v>6</v>
      </c>
      <c r="F34" s="90"/>
      <c r="G34" s="14" t="s">
        <v>242</v>
      </c>
      <c r="H34" s="86" t="s">
        <v>365</v>
      </c>
      <c r="I34" s="86" t="s">
        <v>366</v>
      </c>
      <c r="J34" s="86" t="s">
        <v>367</v>
      </c>
      <c r="K34" s="86" t="s">
        <v>368</v>
      </c>
      <c r="L34" s="90"/>
      <c r="M34" s="90"/>
      <c r="N34" s="17" t="s">
        <v>7</v>
      </c>
      <c r="O34" s="16" t="s">
        <v>28</v>
      </c>
    </row>
    <row r="35" spans="1:15" s="109" customFormat="1" ht="15" customHeight="1" x14ac:dyDescent="0.35">
      <c r="A35" s="75">
        <v>3.1</v>
      </c>
      <c r="B35" t="s">
        <v>165</v>
      </c>
      <c r="C35" t="s">
        <v>166</v>
      </c>
      <c r="D35" s="56">
        <v>24585</v>
      </c>
      <c r="E35" t="s">
        <v>10</v>
      </c>
      <c r="F35" s="121"/>
      <c r="G35" s="84" t="s">
        <v>240</v>
      </c>
      <c r="H35" s="83">
        <v>1</v>
      </c>
      <c r="I35" s="83">
        <v>1</v>
      </c>
      <c r="J35" s="83">
        <v>1</v>
      </c>
      <c r="K35" s="83">
        <v>1</v>
      </c>
      <c r="L35" s="148"/>
      <c r="M35" s="153"/>
      <c r="N35" s="150">
        <v>1</v>
      </c>
      <c r="O35" s="154">
        <v>1</v>
      </c>
    </row>
    <row r="36" spans="1:15" s="109" customFormat="1" ht="15" customHeight="1" x14ac:dyDescent="0.35">
      <c r="A36" s="75">
        <v>3.2</v>
      </c>
      <c r="B36" t="s">
        <v>167</v>
      </c>
      <c r="C36" t="s">
        <v>168</v>
      </c>
      <c r="D36" s="56">
        <v>26567</v>
      </c>
      <c r="E36" s="25" t="s">
        <v>10</v>
      </c>
      <c r="F36" s="121"/>
      <c r="G36" s="84" t="s">
        <v>240</v>
      </c>
      <c r="H36" s="83">
        <v>2</v>
      </c>
      <c r="I36" s="83">
        <v>2</v>
      </c>
      <c r="J36" s="27">
        <v>2</v>
      </c>
      <c r="K36" s="70">
        <v>2</v>
      </c>
      <c r="L36" s="148"/>
      <c r="M36" s="153"/>
      <c r="N36" s="186">
        <v>2</v>
      </c>
      <c r="O36" s="152">
        <v>2</v>
      </c>
    </row>
    <row r="37" spans="1:15" s="109" customFormat="1" ht="15" customHeight="1" x14ac:dyDescent="0.35">
      <c r="A37" s="75">
        <v>3.3</v>
      </c>
      <c r="B37" t="s">
        <v>169</v>
      </c>
      <c r="C37" t="s">
        <v>170</v>
      </c>
      <c r="D37" s="56">
        <v>30524</v>
      </c>
      <c r="E37" s="25" t="s">
        <v>8</v>
      </c>
      <c r="F37" s="121"/>
      <c r="G37" s="84" t="s">
        <v>240</v>
      </c>
      <c r="H37" s="83">
        <v>4</v>
      </c>
      <c r="I37" s="83">
        <v>3</v>
      </c>
      <c r="J37" s="27">
        <v>3</v>
      </c>
      <c r="K37" s="70">
        <v>3</v>
      </c>
      <c r="L37" s="148"/>
      <c r="M37" s="153"/>
      <c r="N37" s="186">
        <v>4</v>
      </c>
      <c r="O37" s="152">
        <v>3</v>
      </c>
    </row>
    <row r="38" spans="1:15" s="109" customFormat="1" ht="15" customHeight="1" x14ac:dyDescent="0.35">
      <c r="A38" s="172">
        <v>3.4</v>
      </c>
      <c r="B38" s="36" t="s">
        <v>158</v>
      </c>
      <c r="C38" s="36" t="s">
        <v>159</v>
      </c>
      <c r="D38" s="57">
        <v>30057</v>
      </c>
      <c r="E38" s="28" t="s">
        <v>10</v>
      </c>
      <c r="F38" s="122"/>
      <c r="G38" s="45" t="s">
        <v>240</v>
      </c>
      <c r="H38" s="285">
        <v>3</v>
      </c>
      <c r="I38" s="285">
        <v>3</v>
      </c>
      <c r="J38" s="285">
        <v>3</v>
      </c>
      <c r="K38" s="85">
        <v>3</v>
      </c>
      <c r="L38" s="149"/>
      <c r="M38" s="158"/>
      <c r="N38" s="155">
        <v>3</v>
      </c>
      <c r="O38" s="157">
        <v>3</v>
      </c>
    </row>
    <row r="39" spans="1:15" s="109" customFormat="1" ht="15" customHeight="1" x14ac:dyDescent="0.35">
      <c r="A39" s="2"/>
      <c r="B39"/>
      <c r="C39"/>
      <c r="D39" s="56"/>
      <c r="E39"/>
      <c r="F39" s="295"/>
      <c r="G39" s="19"/>
      <c r="H39" s="19"/>
      <c r="I39" s="282"/>
      <c r="J39" s="282"/>
      <c r="K39" s="275" t="s">
        <v>179</v>
      </c>
      <c r="L39" s="299"/>
      <c r="M39" s="300"/>
      <c r="N39" s="301">
        <f>SUM(N30,N35,N36,N37,N38)</f>
        <v>23</v>
      </c>
      <c r="O39" s="301">
        <f>SUM(O30,O35,O36,O37,O38)</f>
        <v>16</v>
      </c>
    </row>
    <row r="40" spans="1:15" x14ac:dyDescent="0.35">
      <c r="D40" s="65"/>
    </row>
    <row r="41" spans="1:15" ht="15.65" customHeight="1" x14ac:dyDescent="0.35">
      <c r="A41" s="32" t="s">
        <v>17</v>
      </c>
      <c r="B41" s="5"/>
      <c r="C41" s="5"/>
      <c r="D41" s="66"/>
      <c r="E41" s="5"/>
      <c r="F41" s="93"/>
      <c r="G41" s="460" t="s">
        <v>224</v>
      </c>
      <c r="H41" s="461"/>
      <c r="I41" s="461"/>
      <c r="J41" s="461"/>
      <c r="K41" s="462"/>
      <c r="L41" s="93"/>
      <c r="M41" s="93"/>
      <c r="N41" s="463" t="s">
        <v>164</v>
      </c>
      <c r="O41" s="476"/>
    </row>
    <row r="42" spans="1:15" ht="35.5" customHeight="1" x14ac:dyDescent="0.35">
      <c r="A42" s="467" t="s">
        <v>22</v>
      </c>
      <c r="B42" s="468"/>
      <c r="C42" s="468"/>
      <c r="D42" s="468"/>
      <c r="E42" s="469"/>
      <c r="F42" s="91"/>
      <c r="G42" s="465"/>
      <c r="H42" s="466"/>
      <c r="I42" s="466"/>
      <c r="J42" s="466"/>
      <c r="K42" s="470"/>
      <c r="L42" s="91"/>
      <c r="M42" s="91"/>
      <c r="N42" s="474"/>
      <c r="O42" s="556"/>
    </row>
    <row r="43" spans="1:15" s="19" customFormat="1" ht="141" customHeight="1" x14ac:dyDescent="0.35">
      <c r="A43" s="131" t="s">
        <v>2</v>
      </c>
      <c r="B43" s="14" t="s">
        <v>3</v>
      </c>
      <c r="C43" s="14" t="s">
        <v>4</v>
      </c>
      <c r="D43" s="64" t="s">
        <v>5</v>
      </c>
      <c r="E43" s="16" t="s">
        <v>6</v>
      </c>
      <c r="F43" s="90"/>
      <c r="G43" s="14" t="s">
        <v>242</v>
      </c>
      <c r="H43" s="86" t="s">
        <v>365</v>
      </c>
      <c r="I43" s="86" t="s">
        <v>366</v>
      </c>
      <c r="J43" s="86" t="s">
        <v>367</v>
      </c>
      <c r="K43" s="86" t="s">
        <v>368</v>
      </c>
      <c r="L43" s="90"/>
      <c r="M43" s="90"/>
      <c r="N43" s="17" t="s">
        <v>7</v>
      </c>
      <c r="O43" s="16" t="s">
        <v>28</v>
      </c>
    </row>
    <row r="44" spans="1:15" x14ac:dyDescent="0.35">
      <c r="A44" s="73">
        <v>4.0999999999999996</v>
      </c>
      <c r="B44" t="s">
        <v>171</v>
      </c>
      <c r="C44" t="s">
        <v>170</v>
      </c>
      <c r="D44" s="56">
        <v>37066</v>
      </c>
      <c r="E44" t="s">
        <v>8</v>
      </c>
      <c r="F44" s="91"/>
      <c r="G44" s="84" t="s">
        <v>240</v>
      </c>
      <c r="H44" s="83">
        <v>4</v>
      </c>
      <c r="I44" s="27">
        <v>2</v>
      </c>
      <c r="J44" s="27">
        <v>4</v>
      </c>
      <c r="K44" s="70">
        <v>0</v>
      </c>
      <c r="L44" s="91"/>
      <c r="M44" s="91"/>
      <c r="N44" s="24">
        <v>4</v>
      </c>
      <c r="O44" s="70">
        <v>0</v>
      </c>
    </row>
    <row r="45" spans="1:15" x14ac:dyDescent="0.35">
      <c r="A45" s="75">
        <v>4.2</v>
      </c>
      <c r="B45" t="s">
        <v>172</v>
      </c>
      <c r="C45" t="s">
        <v>173</v>
      </c>
      <c r="D45" s="56">
        <v>36418</v>
      </c>
      <c r="E45" t="s">
        <v>10</v>
      </c>
      <c r="F45" s="91"/>
      <c r="G45" s="84" t="s">
        <v>240</v>
      </c>
      <c r="H45" s="83">
        <v>1</v>
      </c>
      <c r="I45" s="27">
        <v>0</v>
      </c>
      <c r="J45" s="27">
        <v>0</v>
      </c>
      <c r="K45" s="70">
        <v>0</v>
      </c>
      <c r="L45" s="91"/>
      <c r="M45" s="91"/>
      <c r="N45" s="24">
        <v>1</v>
      </c>
      <c r="O45" s="70">
        <v>0</v>
      </c>
    </row>
    <row r="46" spans="1:15" x14ac:dyDescent="0.35">
      <c r="A46" s="75">
        <v>4.3</v>
      </c>
      <c r="B46" t="s">
        <v>174</v>
      </c>
      <c r="C46" t="s">
        <v>175</v>
      </c>
      <c r="D46" s="56">
        <v>29270</v>
      </c>
      <c r="E46" s="25" t="s">
        <v>10</v>
      </c>
      <c r="F46" s="91"/>
      <c r="G46" s="84" t="s">
        <v>240</v>
      </c>
      <c r="H46" s="83">
        <v>2</v>
      </c>
      <c r="I46" s="27">
        <v>0</v>
      </c>
      <c r="J46" s="27">
        <v>1</v>
      </c>
      <c r="K46" s="70">
        <v>0</v>
      </c>
      <c r="L46" s="91"/>
      <c r="M46" s="91"/>
      <c r="N46" s="24">
        <v>2</v>
      </c>
      <c r="O46" s="70">
        <v>0</v>
      </c>
    </row>
    <row r="47" spans="1:15" x14ac:dyDescent="0.35">
      <c r="A47" s="76">
        <v>4.4000000000000004</v>
      </c>
      <c r="B47" s="36" t="s">
        <v>109</v>
      </c>
      <c r="C47" s="36" t="s">
        <v>176</v>
      </c>
      <c r="D47" s="57">
        <v>38670</v>
      </c>
      <c r="E47" s="28" t="s">
        <v>10</v>
      </c>
      <c r="F47" s="92"/>
      <c r="G47" s="45" t="s">
        <v>240</v>
      </c>
      <c r="H47" s="285">
        <v>3</v>
      </c>
      <c r="I47" s="31">
        <v>2</v>
      </c>
      <c r="J47" s="31">
        <v>0</v>
      </c>
      <c r="K47" s="71">
        <v>1</v>
      </c>
      <c r="L47" s="92"/>
      <c r="M47" s="92"/>
      <c r="N47" s="37">
        <v>3</v>
      </c>
      <c r="O47" s="71">
        <v>0</v>
      </c>
    </row>
    <row r="48" spans="1:15" x14ac:dyDescent="0.35">
      <c r="D48" s="56"/>
      <c r="F48" s="8"/>
      <c r="G48" s="19"/>
      <c r="H48" s="19"/>
      <c r="I48" s="27"/>
      <c r="J48" s="27"/>
      <c r="K48" s="258" t="s">
        <v>180</v>
      </c>
      <c r="L48" s="8"/>
      <c r="M48" s="8"/>
      <c r="N48" s="243">
        <f>SUM(N39,N44,N45,N46,N47)</f>
        <v>33</v>
      </c>
      <c r="O48" s="243">
        <f>SUM(O39,O44,O45,O46,O47)</f>
        <v>16</v>
      </c>
    </row>
    <row r="49" spans="1:15" x14ac:dyDescent="0.35">
      <c r="D49" s="65"/>
    </row>
    <row r="50" spans="1:15" s="39" customFormat="1" ht="15.65" customHeight="1" x14ac:dyDescent="0.35">
      <c r="A50" s="32" t="s">
        <v>18</v>
      </c>
      <c r="B50" s="38"/>
      <c r="C50" s="38"/>
      <c r="D50" s="68"/>
      <c r="E50" s="38"/>
      <c r="F50" s="93"/>
      <c r="G50" s="460" t="s">
        <v>224</v>
      </c>
      <c r="H50" s="461"/>
      <c r="I50" s="461"/>
      <c r="J50" s="461"/>
      <c r="K50" s="462"/>
      <c r="L50" s="93"/>
      <c r="M50" s="93"/>
      <c r="N50" s="463" t="s">
        <v>164</v>
      </c>
      <c r="O50" s="476"/>
    </row>
    <row r="51" spans="1:15" s="39" customFormat="1" ht="34.9" customHeight="1" x14ac:dyDescent="0.35">
      <c r="A51" s="467" t="s">
        <v>19</v>
      </c>
      <c r="B51" s="468"/>
      <c r="C51" s="468"/>
      <c r="D51" s="468"/>
      <c r="E51" s="469"/>
      <c r="F51" s="91"/>
      <c r="G51" s="465"/>
      <c r="H51" s="466"/>
      <c r="I51" s="466"/>
      <c r="J51" s="466"/>
      <c r="K51" s="470"/>
      <c r="L51" s="91"/>
      <c r="M51" s="91"/>
      <c r="N51" s="474"/>
      <c r="O51" s="556"/>
    </row>
    <row r="52" spans="1:15" s="19" customFormat="1" ht="145" customHeight="1" x14ac:dyDescent="0.35">
      <c r="A52" s="131" t="s">
        <v>2</v>
      </c>
      <c r="B52" s="14" t="s">
        <v>3</v>
      </c>
      <c r="C52" s="14" t="s">
        <v>4</v>
      </c>
      <c r="D52" s="64" t="s">
        <v>5</v>
      </c>
      <c r="E52" s="16" t="s">
        <v>6</v>
      </c>
      <c r="F52" s="90"/>
      <c r="G52" s="14" t="s">
        <v>242</v>
      </c>
      <c r="H52" s="86" t="s">
        <v>365</v>
      </c>
      <c r="I52" s="86" t="s">
        <v>366</v>
      </c>
      <c r="J52" s="86" t="s">
        <v>367</v>
      </c>
      <c r="K52" s="86" t="s">
        <v>368</v>
      </c>
      <c r="L52" s="90"/>
      <c r="M52" s="90"/>
      <c r="N52" s="17" t="s">
        <v>7</v>
      </c>
      <c r="O52" s="16" t="s">
        <v>28</v>
      </c>
    </row>
    <row r="53" spans="1:15" x14ac:dyDescent="0.35">
      <c r="A53" s="435">
        <v>5.0999999999999996</v>
      </c>
      <c r="B53" s="302"/>
      <c r="C53" s="302"/>
      <c r="D53" s="303"/>
      <c r="E53" s="304"/>
      <c r="F53" s="91"/>
      <c r="G53" s="305"/>
      <c r="H53" s="302"/>
      <c r="I53" s="302"/>
      <c r="J53" s="302"/>
      <c r="K53" s="304"/>
      <c r="L53" s="91"/>
      <c r="M53" s="98"/>
      <c r="N53" s="306"/>
      <c r="O53" s="307"/>
    </row>
    <row r="54" spans="1:15" x14ac:dyDescent="0.35">
      <c r="K54" s="258" t="s">
        <v>181</v>
      </c>
      <c r="N54" s="430">
        <f>N48</f>
        <v>33</v>
      </c>
      <c r="O54" s="430">
        <f>O48</f>
        <v>16</v>
      </c>
    </row>
  </sheetData>
  <sheetProtection algorithmName="SHA-512" hashValue="YOUBcQn5ILLcAJ0bs2zIMDK4eL0l5v+CTGA+IitDsncML3Mu918ZDtWiWBAndLNmVXHDcXNCs27SEmNqeneEMQ==" saltValue="nmQl8NQzoN+oxiv7lTldkg==" spinCount="100000" sheet="1" formatCells="0" formatColumns="0" formatRows="0" sort="0"/>
  <mergeCells count="26">
    <mergeCell ref="Q12:AC12"/>
    <mergeCell ref="G50:K51"/>
    <mergeCell ref="N50:O51"/>
    <mergeCell ref="A51:E51"/>
    <mergeCell ref="G24:K25"/>
    <mergeCell ref="N24:O25"/>
    <mergeCell ref="G32:K33"/>
    <mergeCell ref="N32:O33"/>
    <mergeCell ref="A42:E42"/>
    <mergeCell ref="A25:E25"/>
    <mergeCell ref="A33:E33"/>
    <mergeCell ref="G41:K42"/>
    <mergeCell ref="A9:O9"/>
    <mergeCell ref="G14:K15"/>
    <mergeCell ref="N14:O15"/>
    <mergeCell ref="N41:O42"/>
    <mergeCell ref="A15:E15"/>
    <mergeCell ref="A10:O10"/>
    <mergeCell ref="A11:O11"/>
    <mergeCell ref="A12:O12"/>
    <mergeCell ref="B3:E3"/>
    <mergeCell ref="B4:E4"/>
    <mergeCell ref="B5:E5"/>
    <mergeCell ref="A7:O7"/>
    <mergeCell ref="A8:O8"/>
    <mergeCell ref="G5:S5"/>
  </mergeCells>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K15" sqref="H15:K15"/>
    </sheetView>
  </sheetViews>
  <sheetFormatPr defaultRowHeight="15.5" x14ac:dyDescent="0.35"/>
  <cols>
    <col min="1" max="1" width="11.5" customWidth="1"/>
    <col min="2" max="2" width="11.58203125" customWidth="1"/>
  </cols>
  <sheetData>
    <row r="1" spans="1:3" x14ac:dyDescent="0.35">
      <c r="A1" s="458" t="s">
        <v>321</v>
      </c>
      <c r="B1" s="458"/>
      <c r="C1" s="428" t="s">
        <v>322</v>
      </c>
    </row>
    <row r="2" spans="1:3" x14ac:dyDescent="0.35">
      <c r="A2" s="428" t="s">
        <v>3</v>
      </c>
      <c r="B2" s="428" t="s">
        <v>4</v>
      </c>
      <c r="C2" s="235"/>
    </row>
    <row r="3" spans="1:3" x14ac:dyDescent="0.35">
      <c r="A3" s="429" t="s">
        <v>326</v>
      </c>
      <c r="B3" s="429" t="s">
        <v>153</v>
      </c>
      <c r="C3" s="235" t="s">
        <v>323</v>
      </c>
    </row>
    <row r="4" spans="1:3" x14ac:dyDescent="0.35">
      <c r="A4" s="429" t="s">
        <v>154</v>
      </c>
      <c r="B4" s="429" t="s">
        <v>155</v>
      </c>
      <c r="C4" s="235" t="s">
        <v>323</v>
      </c>
    </row>
    <row r="5" spans="1:3" x14ac:dyDescent="0.35">
      <c r="A5" s="429" t="s">
        <v>156</v>
      </c>
      <c r="B5" s="429" t="s">
        <v>157</v>
      </c>
      <c r="C5" s="235" t="s">
        <v>323</v>
      </c>
    </row>
    <row r="6" spans="1:3" x14ac:dyDescent="0.35">
      <c r="A6" s="429" t="s">
        <v>158</v>
      </c>
      <c r="B6" s="429" t="s">
        <v>159</v>
      </c>
      <c r="C6" s="235" t="s">
        <v>324</v>
      </c>
    </row>
    <row r="7" spans="1:3" x14ac:dyDescent="0.35">
      <c r="A7" s="429" t="s">
        <v>160</v>
      </c>
      <c r="B7" s="429" t="s">
        <v>161</v>
      </c>
      <c r="C7" s="235" t="s">
        <v>325</v>
      </c>
    </row>
    <row r="8" spans="1:3" x14ac:dyDescent="0.35">
      <c r="A8" s="429" t="s">
        <v>165</v>
      </c>
      <c r="B8" s="429" t="s">
        <v>166</v>
      </c>
      <c r="C8" s="235">
        <v>3</v>
      </c>
    </row>
    <row r="9" spans="1:3" x14ac:dyDescent="0.35">
      <c r="A9" s="429" t="s">
        <v>167</v>
      </c>
      <c r="B9" s="429" t="s">
        <v>168</v>
      </c>
      <c r="C9" s="235">
        <v>3</v>
      </c>
    </row>
    <row r="10" spans="1:3" x14ac:dyDescent="0.35">
      <c r="A10" s="429" t="s">
        <v>169</v>
      </c>
      <c r="B10" s="429" t="s">
        <v>170</v>
      </c>
      <c r="C10" s="235">
        <v>3</v>
      </c>
    </row>
    <row r="11" spans="1:3" x14ac:dyDescent="0.35">
      <c r="A11" s="164" t="s">
        <v>171</v>
      </c>
      <c r="B11" s="164" t="s">
        <v>170</v>
      </c>
      <c r="C11" s="235">
        <v>4</v>
      </c>
    </row>
    <row r="12" spans="1:3" x14ac:dyDescent="0.35">
      <c r="A12" s="164" t="s">
        <v>172</v>
      </c>
      <c r="B12" s="164" t="s">
        <v>173</v>
      </c>
      <c r="C12" s="235">
        <v>4</v>
      </c>
    </row>
    <row r="13" spans="1:3" x14ac:dyDescent="0.35">
      <c r="A13" s="164" t="s">
        <v>174</v>
      </c>
      <c r="B13" s="164" t="s">
        <v>175</v>
      </c>
      <c r="C13" s="235">
        <v>4</v>
      </c>
    </row>
    <row r="14" spans="1:3" x14ac:dyDescent="0.35">
      <c r="A14" s="164" t="s">
        <v>109</v>
      </c>
      <c r="B14" s="164" t="s">
        <v>176</v>
      </c>
      <c r="C14" s="235">
        <v>4</v>
      </c>
    </row>
  </sheetData>
  <sheetProtection algorithmName="SHA-512" hashValue="NRKnrzhmaSwKoIq5Cdtagi5wjdqPPqtMVMBX9KvgC/L9NRFADUhLE0bGR9sNHc/5fEdlMZZBDaWLb/5tDt8XuA==" saltValue="15sbK+8VKm4C4Bqmi0IXyg==" spinCount="100000" sheet="1" objects="1" scenarios="1" formatCells="0" formatColumns="0" formatRows="0"/>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6"/>
  <sheetViews>
    <sheetView zoomScale="70" zoomScaleNormal="70" workbookViewId="0">
      <selection activeCell="K15" sqref="H15:K15"/>
    </sheetView>
  </sheetViews>
  <sheetFormatPr defaultColWidth="11.25" defaultRowHeight="15.5" x14ac:dyDescent="0.35"/>
  <cols>
    <col min="1" max="1" width="5.75" style="2" customWidth="1"/>
    <col min="2" max="4" width="14.75" customWidth="1"/>
    <col min="5" max="5" width="5.75" customWidth="1"/>
    <col min="6" max="6" width="0.75" customWidth="1"/>
    <col min="7" max="7" width="17.5" customWidth="1"/>
    <col min="8" max="9" width="14" customWidth="1"/>
    <col min="10" max="11" width="14.5" customWidth="1"/>
    <col min="12" max="12" width="12.75" customWidth="1"/>
    <col min="13" max="13" width="0.75" customWidth="1"/>
    <col min="14" max="15" width="14.5" customWidth="1"/>
    <col min="16" max="16" width="0.75" customWidth="1"/>
    <col min="17" max="17" width="19" customWidth="1"/>
    <col min="18" max="18" width="18.75" customWidth="1"/>
    <col min="19" max="19" width="0.75" customWidth="1"/>
    <col min="20" max="20" width="16.25" customWidth="1"/>
    <col min="21" max="22" width="12.75" customWidth="1"/>
    <col min="23" max="23" width="13.33203125" customWidth="1"/>
    <col min="24" max="24" width="0.75" customWidth="1"/>
    <col min="25" max="25" width="17.33203125" customWidth="1"/>
    <col min="26" max="26" width="15.75" customWidth="1"/>
    <col min="27" max="27" width="0.75" customWidth="1"/>
    <col min="28" max="28" width="15.5" customWidth="1"/>
    <col min="29" max="29" width="17.58203125" customWidth="1"/>
  </cols>
  <sheetData>
    <row r="1" spans="1:29" s="54" customFormat="1" ht="18" customHeight="1" x14ac:dyDescent="0.35">
      <c r="A1" s="55" t="s">
        <v>48</v>
      </c>
    </row>
    <row r="2" spans="1:29" s="1" customFormat="1" x14ac:dyDescent="0.35">
      <c r="A2" s="41"/>
    </row>
    <row r="3" spans="1:29" s="1" customFormat="1" x14ac:dyDescent="0.35">
      <c r="B3" s="477" t="s">
        <v>137</v>
      </c>
      <c r="C3" s="477"/>
      <c r="D3" s="477"/>
      <c r="E3" s="477"/>
      <c r="F3" s="477"/>
      <c r="G3" s="477" t="s">
        <v>85</v>
      </c>
      <c r="H3" s="477"/>
      <c r="I3" s="477"/>
      <c r="J3" s="477"/>
      <c r="K3" s="477"/>
      <c r="L3"/>
      <c r="M3"/>
      <c r="N3"/>
      <c r="O3"/>
    </row>
    <row r="4" spans="1:29" x14ac:dyDescent="0.35">
      <c r="B4" s="478" t="s">
        <v>84</v>
      </c>
      <c r="C4" s="478"/>
      <c r="D4" s="478"/>
      <c r="E4" s="478"/>
      <c r="F4" s="478"/>
      <c r="G4" s="478" t="s">
        <v>84</v>
      </c>
      <c r="H4" s="478"/>
      <c r="I4" s="478"/>
      <c r="J4" s="478"/>
      <c r="K4" s="478"/>
    </row>
    <row r="5" spans="1:29" ht="83.5" customHeight="1" x14ac:dyDescent="0.35">
      <c r="B5" s="480" t="s">
        <v>138</v>
      </c>
      <c r="C5" s="481"/>
      <c r="D5" s="481"/>
      <c r="E5" s="481"/>
      <c r="F5" s="482"/>
      <c r="G5" s="479" t="s">
        <v>342</v>
      </c>
      <c r="H5" s="479"/>
      <c r="I5" s="479"/>
      <c r="J5" s="479"/>
      <c r="K5" s="479"/>
      <c r="L5" s="35"/>
      <c r="M5" s="35"/>
      <c r="N5" s="35"/>
      <c r="O5" s="35"/>
    </row>
    <row r="6" spans="1:29" ht="15" customHeight="1" x14ac:dyDescent="0.35">
      <c r="B6" s="35"/>
      <c r="C6" s="35"/>
      <c r="D6" s="35"/>
      <c r="E6" s="35"/>
      <c r="F6" s="35"/>
      <c r="G6" s="35"/>
      <c r="H6" s="35"/>
      <c r="I6" s="35"/>
      <c r="J6" s="35"/>
      <c r="K6" s="35"/>
      <c r="L6" s="35"/>
      <c r="M6" s="35"/>
      <c r="N6" s="35"/>
      <c r="O6" s="35"/>
      <c r="P6" s="19"/>
      <c r="Q6" s="19"/>
      <c r="R6" s="19"/>
      <c r="S6" s="19"/>
      <c r="T6" s="19"/>
      <c r="U6" s="19"/>
      <c r="V6" s="19"/>
      <c r="W6" s="19"/>
      <c r="X6" s="19"/>
      <c r="Y6" s="19"/>
      <c r="Z6" s="19"/>
      <c r="AA6" s="19"/>
      <c r="AB6" s="19"/>
      <c r="AC6" s="19"/>
    </row>
    <row r="7" spans="1:29" ht="15" customHeight="1" x14ac:dyDescent="0.35">
      <c r="A7" s="42"/>
      <c r="B7" s="35"/>
      <c r="C7" s="35"/>
      <c r="D7" s="35"/>
      <c r="E7" s="35"/>
      <c r="F7" s="35"/>
      <c r="G7" s="35"/>
      <c r="H7" s="35"/>
      <c r="I7" s="35"/>
      <c r="J7" s="35"/>
      <c r="K7" s="35"/>
      <c r="L7" s="35"/>
      <c r="M7" s="35"/>
      <c r="N7" s="35"/>
      <c r="O7" s="35"/>
      <c r="P7" s="19"/>
      <c r="Q7" s="19"/>
      <c r="R7" s="19"/>
      <c r="S7" s="19"/>
      <c r="T7" s="19"/>
      <c r="U7" s="19"/>
      <c r="V7" s="19"/>
      <c r="W7" s="19"/>
      <c r="X7" s="19"/>
      <c r="Y7" s="19"/>
      <c r="Z7" s="19"/>
      <c r="AA7" s="19"/>
      <c r="AB7" s="19"/>
      <c r="AC7" s="19"/>
    </row>
    <row r="8" spans="1:29" x14ac:dyDescent="0.35">
      <c r="A8" s="483" t="s">
        <v>45</v>
      </c>
      <c r="B8" s="484"/>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5"/>
    </row>
    <row r="9" spans="1:29" x14ac:dyDescent="0.35">
      <c r="A9" s="471" t="s">
        <v>252</v>
      </c>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3"/>
    </row>
    <row r="10" spans="1:29" x14ac:dyDescent="0.35">
      <c r="A10" s="471" t="s">
        <v>253</v>
      </c>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3"/>
    </row>
    <row r="11" spans="1:29" x14ac:dyDescent="0.35">
      <c r="A11" s="471" t="s">
        <v>254</v>
      </c>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3"/>
    </row>
    <row r="12" spans="1:29" x14ac:dyDescent="0.35">
      <c r="A12" s="489" t="s">
        <v>297</v>
      </c>
      <c r="B12" s="490"/>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1"/>
    </row>
    <row r="13" spans="1:29" x14ac:dyDescent="0.35">
      <c r="A13" s="471" t="s">
        <v>298</v>
      </c>
      <c r="B13" s="472"/>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473"/>
    </row>
    <row r="14" spans="1:29" x14ac:dyDescent="0.35">
      <c r="A14" s="486" t="s">
        <v>299</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8"/>
    </row>
    <row r="15" spans="1:29" x14ac:dyDescent="0.35">
      <c r="A15" s="108"/>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row>
    <row r="16" spans="1:29" ht="60" customHeight="1" x14ac:dyDescent="0.35">
      <c r="A16" s="32" t="s">
        <v>0</v>
      </c>
      <c r="B16" s="5"/>
      <c r="C16" s="5"/>
      <c r="D16" s="5"/>
      <c r="E16" s="5"/>
      <c r="F16" s="159"/>
      <c r="G16" s="460" t="s">
        <v>162</v>
      </c>
      <c r="H16" s="461"/>
      <c r="I16" s="461"/>
      <c r="J16" s="461"/>
      <c r="K16" s="461"/>
      <c r="L16" s="462"/>
      <c r="M16" s="160"/>
      <c r="N16" s="463" t="s">
        <v>163</v>
      </c>
      <c r="O16" s="464"/>
      <c r="P16" s="88"/>
      <c r="Q16" s="463" t="s">
        <v>164</v>
      </c>
      <c r="R16" s="464"/>
      <c r="S16" s="220"/>
      <c r="T16" s="463" t="s">
        <v>162</v>
      </c>
      <c r="U16" s="464"/>
      <c r="V16" s="464"/>
      <c r="W16" s="476"/>
      <c r="X16" s="88"/>
      <c r="Y16" s="463" t="s">
        <v>163</v>
      </c>
      <c r="Z16" s="464"/>
      <c r="AA16" s="159"/>
      <c r="AB16" s="463" t="s">
        <v>164</v>
      </c>
      <c r="AC16" s="464"/>
    </row>
    <row r="17" spans="1:29" ht="32.5" customHeight="1" x14ac:dyDescent="0.35">
      <c r="A17" s="467" t="s">
        <v>1</v>
      </c>
      <c r="B17" s="468"/>
      <c r="C17" s="468"/>
      <c r="D17" s="468"/>
      <c r="E17" s="469"/>
      <c r="F17" s="90"/>
      <c r="G17" s="465" t="s">
        <v>59</v>
      </c>
      <c r="H17" s="466"/>
      <c r="I17" s="466"/>
      <c r="J17" s="466"/>
      <c r="K17" s="466"/>
      <c r="L17" s="470"/>
      <c r="M17" s="161"/>
      <c r="N17" s="474" t="s">
        <v>59</v>
      </c>
      <c r="O17" s="475"/>
      <c r="P17" s="90"/>
      <c r="Q17" s="474" t="s">
        <v>59</v>
      </c>
      <c r="R17" s="475"/>
      <c r="S17" s="216"/>
      <c r="T17" s="465" t="s">
        <v>60</v>
      </c>
      <c r="U17" s="466"/>
      <c r="V17" s="466"/>
      <c r="W17" s="470"/>
      <c r="X17" s="90"/>
      <c r="Y17" s="465" t="s">
        <v>60</v>
      </c>
      <c r="Z17" s="470"/>
      <c r="AA17" s="216"/>
      <c r="AB17" s="465" t="s">
        <v>60</v>
      </c>
      <c r="AC17" s="470"/>
    </row>
    <row r="18" spans="1:29" s="19" customFormat="1" ht="112.15" customHeight="1" x14ac:dyDescent="0.35">
      <c r="A18" s="131" t="s">
        <v>2</v>
      </c>
      <c r="B18" s="14" t="s">
        <v>3</v>
      </c>
      <c r="C18" s="14" t="s">
        <v>4</v>
      </c>
      <c r="D18" s="64" t="s">
        <v>5</v>
      </c>
      <c r="E18" s="14" t="s">
        <v>6</v>
      </c>
      <c r="F18" s="90"/>
      <c r="G18" s="17" t="s">
        <v>300</v>
      </c>
      <c r="H18" s="14" t="s">
        <v>29</v>
      </c>
      <c r="I18" s="14" t="s">
        <v>30</v>
      </c>
      <c r="J18" s="14" t="s">
        <v>31</v>
      </c>
      <c r="K18" s="14" t="s">
        <v>32</v>
      </c>
      <c r="L18" s="16" t="s">
        <v>33</v>
      </c>
      <c r="M18" s="90"/>
      <c r="N18" s="17" t="s">
        <v>7</v>
      </c>
      <c r="O18" s="49" t="s">
        <v>28</v>
      </c>
      <c r="P18" s="90"/>
      <c r="Q18" s="17" t="s">
        <v>7</v>
      </c>
      <c r="R18" s="49" t="s">
        <v>28</v>
      </c>
      <c r="S18" s="216"/>
      <c r="T18" s="17" t="s">
        <v>300</v>
      </c>
      <c r="U18" s="14" t="s">
        <v>34</v>
      </c>
      <c r="V18" s="14" t="s">
        <v>35</v>
      </c>
      <c r="W18" s="14" t="s">
        <v>33</v>
      </c>
      <c r="X18" s="90"/>
      <c r="Y18" s="17" t="s">
        <v>7</v>
      </c>
      <c r="Z18" s="72" t="s">
        <v>28</v>
      </c>
      <c r="AA18" s="216"/>
      <c r="AB18" s="17" t="s">
        <v>7</v>
      </c>
      <c r="AC18" s="72" t="s">
        <v>28</v>
      </c>
    </row>
    <row r="19" spans="1:29" s="2" customFormat="1" x14ac:dyDescent="0.35">
      <c r="A19" s="75">
        <v>1.1000000000000001</v>
      </c>
      <c r="B19" s="21" t="s">
        <v>152</v>
      </c>
      <c r="C19" s="21" t="s">
        <v>153</v>
      </c>
      <c r="D19" s="63">
        <v>36648</v>
      </c>
      <c r="E19" s="21" t="s">
        <v>8</v>
      </c>
      <c r="F19" s="98"/>
      <c r="G19" s="2" t="s">
        <v>36</v>
      </c>
      <c r="H19" s="27">
        <v>2</v>
      </c>
      <c r="I19" s="74">
        <v>1</v>
      </c>
      <c r="J19" s="27">
        <v>2</v>
      </c>
      <c r="K19" s="74">
        <v>1</v>
      </c>
      <c r="L19" s="27" t="s">
        <v>24</v>
      </c>
      <c r="M19" s="98"/>
      <c r="N19" s="24">
        <v>3</v>
      </c>
      <c r="O19" s="23">
        <v>3</v>
      </c>
      <c r="P19" s="98"/>
      <c r="Q19" s="24">
        <v>3</v>
      </c>
      <c r="R19" s="23">
        <v>3</v>
      </c>
      <c r="S19" s="219"/>
      <c r="T19" s="73" t="s">
        <v>36</v>
      </c>
      <c r="U19" s="23">
        <v>2</v>
      </c>
      <c r="V19" s="23">
        <v>2</v>
      </c>
      <c r="W19" s="23" t="s">
        <v>24</v>
      </c>
      <c r="X19" s="98"/>
      <c r="Y19" s="20">
        <v>2</v>
      </c>
      <c r="Z19" s="69">
        <v>2</v>
      </c>
      <c r="AA19" s="219"/>
      <c r="AB19" s="20">
        <v>2</v>
      </c>
      <c r="AC19" s="69">
        <v>2</v>
      </c>
    </row>
    <row r="20" spans="1:29" s="2" customFormat="1" x14ac:dyDescent="0.35">
      <c r="A20" s="75">
        <v>1.2</v>
      </c>
      <c r="B20" t="s">
        <v>154</v>
      </c>
      <c r="C20" t="s">
        <v>155</v>
      </c>
      <c r="D20" s="56">
        <v>23114</v>
      </c>
      <c r="E20" t="s">
        <v>8</v>
      </c>
      <c r="F20" s="98"/>
      <c r="G20" s="2" t="s">
        <v>36</v>
      </c>
      <c r="H20" s="27">
        <v>1</v>
      </c>
      <c r="I20" s="74">
        <v>0</v>
      </c>
      <c r="J20" s="27">
        <v>1</v>
      </c>
      <c r="K20" s="74">
        <v>0</v>
      </c>
      <c r="L20" s="27" t="s">
        <v>24</v>
      </c>
      <c r="M20" s="98"/>
      <c r="N20" s="24">
        <v>1</v>
      </c>
      <c r="O20" s="27">
        <v>1</v>
      </c>
      <c r="P20" s="98"/>
      <c r="Q20" s="24">
        <v>1</v>
      </c>
      <c r="R20" s="27">
        <v>1</v>
      </c>
      <c r="S20" s="219"/>
      <c r="T20" s="75" t="s">
        <v>36</v>
      </c>
      <c r="U20" s="27">
        <v>1</v>
      </c>
      <c r="V20" s="27">
        <v>1</v>
      </c>
      <c r="W20" s="27" t="s">
        <v>24</v>
      </c>
      <c r="X20" s="98"/>
      <c r="Y20" s="24">
        <v>1</v>
      </c>
      <c r="Z20" s="70">
        <v>1</v>
      </c>
      <c r="AA20" s="219"/>
      <c r="AB20" s="24">
        <v>1</v>
      </c>
      <c r="AC20" s="70">
        <v>1</v>
      </c>
    </row>
    <row r="21" spans="1:29" s="2" customFormat="1" x14ac:dyDescent="0.35">
      <c r="A21" s="166">
        <v>1.3</v>
      </c>
      <c r="B21" t="s">
        <v>156</v>
      </c>
      <c r="C21" t="s">
        <v>157</v>
      </c>
      <c r="D21" s="56">
        <v>34625</v>
      </c>
      <c r="E21" t="s">
        <v>8</v>
      </c>
      <c r="F21" s="98"/>
      <c r="G21" s="2" t="s">
        <v>37</v>
      </c>
      <c r="H21" s="27">
        <v>1</v>
      </c>
      <c r="I21" s="74">
        <v>1</v>
      </c>
      <c r="J21" s="27">
        <v>1</v>
      </c>
      <c r="K21" s="74">
        <v>1</v>
      </c>
      <c r="L21" s="27" t="s">
        <v>24</v>
      </c>
      <c r="M21" s="98"/>
      <c r="N21" s="24">
        <v>2</v>
      </c>
      <c r="O21" s="27">
        <v>2</v>
      </c>
      <c r="P21" s="98"/>
      <c r="Q21" s="24">
        <v>2</v>
      </c>
      <c r="R21" s="27">
        <v>2</v>
      </c>
      <c r="S21" s="219"/>
      <c r="T21" s="75" t="s">
        <v>37</v>
      </c>
      <c r="U21" s="27">
        <v>1</v>
      </c>
      <c r="V21" s="27">
        <v>1</v>
      </c>
      <c r="W21" s="27" t="s">
        <v>24</v>
      </c>
      <c r="X21" s="98"/>
      <c r="Y21" s="24">
        <v>1</v>
      </c>
      <c r="Z21" s="70">
        <v>1</v>
      </c>
      <c r="AA21" s="219"/>
      <c r="AB21" s="24">
        <v>1</v>
      </c>
      <c r="AC21" s="70">
        <v>1</v>
      </c>
    </row>
    <row r="22" spans="1:29" s="2" customFormat="1" x14ac:dyDescent="0.35">
      <c r="A22" s="166">
        <v>1.4</v>
      </c>
      <c r="B22" t="s">
        <v>158</v>
      </c>
      <c r="C22" t="s">
        <v>159</v>
      </c>
      <c r="D22" s="56">
        <v>30057</v>
      </c>
      <c r="E22" t="s">
        <v>10</v>
      </c>
      <c r="F22" s="98"/>
      <c r="G22" s="2" t="s">
        <v>37</v>
      </c>
      <c r="H22" s="27">
        <v>1</v>
      </c>
      <c r="I22" s="74">
        <v>1</v>
      </c>
      <c r="J22" s="27">
        <v>1</v>
      </c>
      <c r="K22" s="74">
        <v>1</v>
      </c>
      <c r="L22" s="27" t="s">
        <v>25</v>
      </c>
      <c r="M22" s="98"/>
      <c r="N22" s="24">
        <v>2</v>
      </c>
      <c r="O22" s="27">
        <v>0</v>
      </c>
      <c r="P22" s="98"/>
      <c r="Q22" s="24">
        <v>2</v>
      </c>
      <c r="R22" s="27">
        <v>0</v>
      </c>
      <c r="S22" s="219"/>
      <c r="T22" s="75" t="s">
        <v>37</v>
      </c>
      <c r="U22" s="27">
        <v>1</v>
      </c>
      <c r="V22" s="27">
        <v>1</v>
      </c>
      <c r="W22" s="27" t="s">
        <v>25</v>
      </c>
      <c r="X22" s="98"/>
      <c r="Y22" s="24">
        <v>1</v>
      </c>
      <c r="Z22" s="70">
        <v>0</v>
      </c>
      <c r="AA22" s="219"/>
      <c r="AB22" s="24">
        <v>1</v>
      </c>
      <c r="AC22" s="70">
        <v>0</v>
      </c>
    </row>
    <row r="23" spans="1:29" s="2" customFormat="1" x14ac:dyDescent="0.35">
      <c r="A23" s="76">
        <v>1.5</v>
      </c>
      <c r="B23" s="36" t="s">
        <v>160</v>
      </c>
      <c r="C23" s="36" t="s">
        <v>161</v>
      </c>
      <c r="D23" s="57">
        <v>24976</v>
      </c>
      <c r="E23" s="28" t="s">
        <v>8</v>
      </c>
      <c r="F23" s="98"/>
      <c r="G23" s="76" t="s">
        <v>36</v>
      </c>
      <c r="H23" s="77">
        <v>1</v>
      </c>
      <c r="I23" s="77">
        <v>2</v>
      </c>
      <c r="J23" s="31">
        <v>1</v>
      </c>
      <c r="K23" s="77">
        <v>1</v>
      </c>
      <c r="L23" s="71" t="s">
        <v>24</v>
      </c>
      <c r="M23" s="98"/>
      <c r="N23" s="37">
        <v>3</v>
      </c>
      <c r="O23" s="71">
        <v>2</v>
      </c>
      <c r="P23" s="98"/>
      <c r="Q23" s="37">
        <v>3</v>
      </c>
      <c r="R23" s="71">
        <v>2</v>
      </c>
      <c r="S23" s="219"/>
      <c r="T23" s="76" t="s">
        <v>36</v>
      </c>
      <c r="U23" s="77">
        <v>1</v>
      </c>
      <c r="V23" s="31">
        <v>1</v>
      </c>
      <c r="W23" s="71" t="s">
        <v>24</v>
      </c>
      <c r="X23" s="98"/>
      <c r="Y23" s="37">
        <v>1</v>
      </c>
      <c r="Z23" s="71">
        <v>1</v>
      </c>
      <c r="AA23" s="219"/>
      <c r="AB23" s="37">
        <v>1</v>
      </c>
      <c r="AC23" s="71">
        <v>1</v>
      </c>
    </row>
    <row r="24" spans="1:29" s="2" customFormat="1" x14ac:dyDescent="0.35">
      <c r="B24"/>
      <c r="C24"/>
      <c r="D24" s="56"/>
      <c r="E24"/>
      <c r="F24" s="242"/>
      <c r="G24" s="459" t="s">
        <v>177</v>
      </c>
      <c r="H24" s="459"/>
      <c r="I24" s="459"/>
      <c r="J24" s="459"/>
      <c r="K24" s="459"/>
      <c r="L24" s="459"/>
      <c r="M24" s="242"/>
      <c r="N24" s="243">
        <f>SUM(N19:N23)</f>
        <v>11</v>
      </c>
      <c r="O24" s="243">
        <f>SUM(O19:O23)</f>
        <v>8</v>
      </c>
      <c r="P24" s="242"/>
      <c r="Q24" s="243">
        <f>SUM(Q19:Q23)</f>
        <v>11</v>
      </c>
      <c r="R24" s="243">
        <f>SUM(R19:R23)</f>
        <v>8</v>
      </c>
      <c r="S24" s="242"/>
      <c r="T24" s="459" t="s">
        <v>177</v>
      </c>
      <c r="U24" s="459"/>
      <c r="V24" s="459"/>
      <c r="W24" s="459"/>
      <c r="X24" s="242"/>
      <c r="Y24" s="243">
        <f>SUM(Y19:Y23)</f>
        <v>6</v>
      </c>
      <c r="Z24" s="243">
        <f>SUM(Z19:Z23)</f>
        <v>5</v>
      </c>
      <c r="AA24" s="242"/>
      <c r="AB24" s="243">
        <f>SUM(AB19:AB23)</f>
        <v>6</v>
      </c>
      <c r="AC24" s="243">
        <f>SUM(AC19:AC23)</f>
        <v>5</v>
      </c>
    </row>
    <row r="26" spans="1:29" ht="51" customHeight="1" x14ac:dyDescent="0.35">
      <c r="A26" s="32" t="s">
        <v>12</v>
      </c>
      <c r="B26" s="5"/>
      <c r="C26" s="5"/>
      <c r="D26" s="5"/>
      <c r="E26" s="5"/>
      <c r="F26" s="88"/>
      <c r="G26" s="460" t="s">
        <v>162</v>
      </c>
      <c r="H26" s="461"/>
      <c r="I26" s="461"/>
      <c r="J26" s="461"/>
      <c r="K26" s="461"/>
      <c r="L26" s="462"/>
      <c r="M26" s="88"/>
      <c r="N26" s="463" t="s">
        <v>163</v>
      </c>
      <c r="O26" s="464"/>
      <c r="P26" s="88"/>
      <c r="Q26" s="463" t="s">
        <v>164</v>
      </c>
      <c r="R26" s="464"/>
      <c r="S26" s="159"/>
      <c r="T26" s="463" t="s">
        <v>162</v>
      </c>
      <c r="U26" s="464"/>
      <c r="V26" s="464"/>
      <c r="W26" s="476"/>
      <c r="X26" s="88"/>
      <c r="Y26" s="463" t="s">
        <v>163</v>
      </c>
      <c r="Z26" s="464"/>
      <c r="AA26" s="88"/>
      <c r="AB26" s="463" t="s">
        <v>164</v>
      </c>
      <c r="AC26" s="464"/>
    </row>
    <row r="27" spans="1:29" ht="30" customHeight="1" x14ac:dyDescent="0.35">
      <c r="A27" s="467" t="s">
        <v>13</v>
      </c>
      <c r="B27" s="468"/>
      <c r="C27" s="468"/>
      <c r="D27" s="468"/>
      <c r="E27" s="469"/>
      <c r="F27" s="90"/>
      <c r="G27" s="465" t="s">
        <v>59</v>
      </c>
      <c r="H27" s="466"/>
      <c r="I27" s="466"/>
      <c r="J27" s="466"/>
      <c r="K27" s="466"/>
      <c r="L27" s="470"/>
      <c r="M27" s="90"/>
      <c r="N27" s="465" t="s">
        <v>59</v>
      </c>
      <c r="O27" s="466"/>
      <c r="P27" s="90"/>
      <c r="Q27" s="465" t="s">
        <v>59</v>
      </c>
      <c r="R27" s="466"/>
      <c r="S27" s="216"/>
      <c r="T27" s="465" t="s">
        <v>60</v>
      </c>
      <c r="U27" s="466"/>
      <c r="V27" s="466"/>
      <c r="W27" s="470"/>
      <c r="X27" s="90"/>
      <c r="Y27" s="465" t="s">
        <v>60</v>
      </c>
      <c r="Z27" s="470"/>
      <c r="AA27" s="216"/>
      <c r="AB27" s="465" t="s">
        <v>60</v>
      </c>
      <c r="AC27" s="470"/>
    </row>
    <row r="28" spans="1:29" s="19" customFormat="1" ht="93" x14ac:dyDescent="0.35">
      <c r="A28" s="131" t="s">
        <v>2</v>
      </c>
      <c r="B28" s="14" t="s">
        <v>3</v>
      </c>
      <c r="C28" s="14" t="s">
        <v>4</v>
      </c>
      <c r="D28" s="14" t="s">
        <v>5</v>
      </c>
      <c r="E28" s="16" t="s">
        <v>6</v>
      </c>
      <c r="F28" s="90"/>
      <c r="G28" s="17" t="s">
        <v>300</v>
      </c>
      <c r="H28" s="14" t="s">
        <v>29</v>
      </c>
      <c r="I28" s="14" t="s">
        <v>30</v>
      </c>
      <c r="J28" s="14" t="s">
        <v>31</v>
      </c>
      <c r="K28" s="14" t="s">
        <v>32</v>
      </c>
      <c r="L28" s="16" t="s">
        <v>33</v>
      </c>
      <c r="M28" s="90"/>
      <c r="N28" s="17" t="s">
        <v>14</v>
      </c>
      <c r="O28" s="18" t="s">
        <v>27</v>
      </c>
      <c r="P28" s="90"/>
      <c r="Q28" s="17" t="s">
        <v>14</v>
      </c>
      <c r="R28" s="18" t="s">
        <v>27</v>
      </c>
      <c r="S28" s="216"/>
      <c r="T28" s="17" t="s">
        <v>300</v>
      </c>
      <c r="U28" s="14" t="s">
        <v>34</v>
      </c>
      <c r="V28" s="14" t="s">
        <v>35</v>
      </c>
      <c r="W28" s="16" t="s">
        <v>33</v>
      </c>
      <c r="X28" s="90"/>
      <c r="Y28" s="17" t="s">
        <v>7</v>
      </c>
      <c r="Z28" s="16" t="s">
        <v>28</v>
      </c>
      <c r="AA28" s="216"/>
      <c r="AB28" s="17" t="s">
        <v>7</v>
      </c>
      <c r="AC28" s="16" t="s">
        <v>28</v>
      </c>
    </row>
    <row r="29" spans="1:29" s="2" customFormat="1" x14ac:dyDescent="0.35">
      <c r="A29" s="197">
        <v>2.1</v>
      </c>
      <c r="B29" s="192"/>
      <c r="C29" s="192"/>
      <c r="D29" s="222"/>
      <c r="E29" s="192"/>
      <c r="F29" s="129"/>
      <c r="G29" s="196"/>
      <c r="H29" s="95"/>
      <c r="I29" s="95"/>
      <c r="J29" s="95"/>
      <c r="K29" s="95"/>
      <c r="L29" s="95"/>
      <c r="M29" s="129"/>
      <c r="N29" s="95"/>
      <c r="O29" s="200"/>
      <c r="P29" s="129"/>
      <c r="Q29" s="95"/>
      <c r="R29" s="195"/>
      <c r="S29" s="171"/>
      <c r="T29" s="221"/>
      <c r="U29" s="95"/>
      <c r="V29" s="95"/>
      <c r="W29" s="95"/>
      <c r="X29" s="129"/>
      <c r="Y29" s="97"/>
      <c r="Z29" s="195"/>
      <c r="AA29" s="130"/>
      <c r="AB29" s="97"/>
      <c r="AC29" s="195"/>
    </row>
    <row r="30" spans="1:29" s="2" customFormat="1" x14ac:dyDescent="0.35">
      <c r="A30" s="197">
        <v>2.2000000000000002</v>
      </c>
      <c r="B30" s="87"/>
      <c r="C30" s="87"/>
      <c r="D30" s="223"/>
      <c r="E30" s="224"/>
      <c r="F30" s="129"/>
      <c r="G30" s="196"/>
      <c r="H30" s="95"/>
      <c r="I30" s="95"/>
      <c r="J30" s="95"/>
      <c r="K30" s="95"/>
      <c r="L30" s="95"/>
      <c r="M30" s="129"/>
      <c r="N30" s="95"/>
      <c r="O30" s="95"/>
      <c r="P30" s="130"/>
      <c r="Q30" s="97"/>
      <c r="R30" s="95"/>
      <c r="S30" s="130"/>
      <c r="T30" s="197"/>
      <c r="U30" s="95"/>
      <c r="V30" s="95"/>
      <c r="W30" s="96"/>
      <c r="X30" s="129"/>
      <c r="Y30" s="97"/>
      <c r="Z30" s="96"/>
      <c r="AA30" s="130"/>
      <c r="AB30" s="97"/>
      <c r="AC30" s="96"/>
    </row>
    <row r="31" spans="1:29" s="2" customFormat="1" x14ac:dyDescent="0.35">
      <c r="A31" s="431">
        <v>2.2999999999999998</v>
      </c>
      <c r="B31" s="205"/>
      <c r="C31" s="205"/>
      <c r="D31" s="225"/>
      <c r="E31" s="206"/>
      <c r="F31" s="129"/>
      <c r="G31" s="204"/>
      <c r="H31" s="202"/>
      <c r="I31" s="202"/>
      <c r="J31" s="202"/>
      <c r="K31" s="202"/>
      <c r="L31" s="203"/>
      <c r="M31" s="129"/>
      <c r="N31" s="201"/>
      <c r="O31" s="203"/>
      <c r="P31" s="130"/>
      <c r="Q31" s="201"/>
      <c r="R31" s="203"/>
      <c r="S31" s="130"/>
      <c r="T31" s="204"/>
      <c r="U31" s="202"/>
      <c r="V31" s="202"/>
      <c r="W31" s="203"/>
      <c r="X31" s="171"/>
      <c r="Y31" s="201"/>
      <c r="Z31" s="203"/>
      <c r="AA31" s="171"/>
      <c r="AB31" s="201"/>
      <c r="AC31" s="203"/>
    </row>
    <row r="32" spans="1:29" s="2" customFormat="1" x14ac:dyDescent="0.35">
      <c r="A32" s="136"/>
      <c r="B32"/>
      <c r="C32"/>
      <c r="D32" s="56"/>
      <c r="E32"/>
      <c r="G32" s="459" t="s">
        <v>178</v>
      </c>
      <c r="H32" s="459"/>
      <c r="I32" s="459"/>
      <c r="J32" s="459"/>
      <c r="K32" s="459"/>
      <c r="L32" s="459"/>
      <c r="N32" s="430">
        <f>N24</f>
        <v>11</v>
      </c>
      <c r="O32" s="430">
        <f>O24</f>
        <v>8</v>
      </c>
      <c r="P32" s="41"/>
      <c r="Q32" s="430">
        <f>Q24</f>
        <v>11</v>
      </c>
      <c r="R32" s="430">
        <f>R24</f>
        <v>8</v>
      </c>
      <c r="T32" s="459" t="s">
        <v>178</v>
      </c>
      <c r="U32" s="459"/>
      <c r="V32" s="459"/>
      <c r="W32" s="459"/>
      <c r="Y32" s="430">
        <f>Y24</f>
        <v>6</v>
      </c>
      <c r="Z32" s="430">
        <f>Z24</f>
        <v>5</v>
      </c>
      <c r="AB32" s="430">
        <f>AB24</f>
        <v>6</v>
      </c>
      <c r="AC32" s="430">
        <f>AC24</f>
        <v>5</v>
      </c>
    </row>
    <row r="34" spans="1:29" ht="31.15" customHeight="1" x14ac:dyDescent="0.35">
      <c r="A34" s="32" t="s">
        <v>15</v>
      </c>
      <c r="B34" s="5"/>
      <c r="C34" s="5"/>
      <c r="D34" s="5"/>
      <c r="E34" s="5"/>
      <c r="F34" s="88"/>
      <c r="G34" s="460" t="s">
        <v>162</v>
      </c>
      <c r="H34" s="461"/>
      <c r="I34" s="461"/>
      <c r="J34" s="461"/>
      <c r="K34" s="461"/>
      <c r="L34" s="462"/>
      <c r="M34" s="88"/>
      <c r="N34" s="463" t="s">
        <v>163</v>
      </c>
      <c r="O34" s="464"/>
      <c r="P34" s="88"/>
      <c r="Q34" s="463" t="s">
        <v>164</v>
      </c>
      <c r="R34" s="464"/>
      <c r="S34" s="159"/>
      <c r="T34" s="463" t="s">
        <v>162</v>
      </c>
      <c r="U34" s="464"/>
      <c r="V34" s="464"/>
      <c r="W34" s="476"/>
      <c r="X34" s="88"/>
      <c r="Y34" s="463" t="s">
        <v>163</v>
      </c>
      <c r="Z34" s="464"/>
      <c r="AA34" s="88"/>
      <c r="AB34" s="463" t="s">
        <v>164</v>
      </c>
      <c r="AC34" s="464"/>
    </row>
    <row r="35" spans="1:29" ht="28.9" customHeight="1" x14ac:dyDescent="0.35">
      <c r="A35" s="467" t="s">
        <v>16</v>
      </c>
      <c r="B35" s="468"/>
      <c r="C35" s="468"/>
      <c r="D35" s="468"/>
      <c r="E35" s="469"/>
      <c r="F35" s="90"/>
      <c r="G35" s="465" t="s">
        <v>59</v>
      </c>
      <c r="H35" s="466"/>
      <c r="I35" s="466"/>
      <c r="J35" s="466"/>
      <c r="K35" s="466"/>
      <c r="L35" s="470"/>
      <c r="M35" s="90"/>
      <c r="N35" s="465" t="s">
        <v>59</v>
      </c>
      <c r="O35" s="466"/>
      <c r="P35" s="90"/>
      <c r="Q35" s="465" t="s">
        <v>59</v>
      </c>
      <c r="R35" s="466"/>
      <c r="S35" s="216"/>
      <c r="T35" s="465" t="s">
        <v>60</v>
      </c>
      <c r="U35" s="466"/>
      <c r="V35" s="466"/>
      <c r="W35" s="470"/>
      <c r="X35" s="90"/>
      <c r="Y35" s="465" t="s">
        <v>60</v>
      </c>
      <c r="Z35" s="470"/>
      <c r="AA35" s="216"/>
      <c r="AB35" s="465" t="s">
        <v>60</v>
      </c>
      <c r="AC35" s="470"/>
    </row>
    <row r="36" spans="1:29" s="19" customFormat="1" ht="93" x14ac:dyDescent="0.35">
      <c r="A36" s="131" t="s">
        <v>2</v>
      </c>
      <c r="B36" s="14" t="s">
        <v>3</v>
      </c>
      <c r="C36" s="14" t="s">
        <v>4</v>
      </c>
      <c r="D36" s="14" t="s">
        <v>5</v>
      </c>
      <c r="E36" s="16" t="s">
        <v>6</v>
      </c>
      <c r="F36" s="90"/>
      <c r="G36" s="17" t="s">
        <v>300</v>
      </c>
      <c r="H36" s="14" t="s">
        <v>29</v>
      </c>
      <c r="I36" s="14" t="s">
        <v>30</v>
      </c>
      <c r="J36" s="14" t="s">
        <v>31</v>
      </c>
      <c r="K36" s="14" t="s">
        <v>32</v>
      </c>
      <c r="L36" s="16" t="s">
        <v>33</v>
      </c>
      <c r="M36" s="90"/>
      <c r="N36" s="17" t="s">
        <v>14</v>
      </c>
      <c r="O36" s="18" t="s">
        <v>27</v>
      </c>
      <c r="P36" s="90"/>
      <c r="Q36" s="17" t="s">
        <v>14</v>
      </c>
      <c r="R36" s="18" t="s">
        <v>27</v>
      </c>
      <c r="S36" s="216"/>
      <c r="T36" s="17" t="s">
        <v>300</v>
      </c>
      <c r="U36" s="14" t="s">
        <v>34</v>
      </c>
      <c r="V36" s="14" t="s">
        <v>35</v>
      </c>
      <c r="W36" s="16" t="s">
        <v>33</v>
      </c>
      <c r="X36" s="90"/>
      <c r="Y36" s="17" t="s">
        <v>7</v>
      </c>
      <c r="Z36" s="14" t="s">
        <v>28</v>
      </c>
      <c r="AA36" s="216"/>
      <c r="AB36" s="17" t="s">
        <v>7</v>
      </c>
      <c r="AC36" s="16" t="s">
        <v>28</v>
      </c>
    </row>
    <row r="37" spans="1:29" s="2" customFormat="1" x14ac:dyDescent="0.35">
      <c r="A37" s="75">
        <v>3.1</v>
      </c>
      <c r="B37" t="s">
        <v>165</v>
      </c>
      <c r="C37" t="s">
        <v>166</v>
      </c>
      <c r="D37" s="56">
        <v>24585</v>
      </c>
      <c r="E37" t="s">
        <v>10</v>
      </c>
      <c r="F37" s="129"/>
      <c r="G37" s="2" t="s">
        <v>36</v>
      </c>
      <c r="H37" s="27">
        <v>1</v>
      </c>
      <c r="I37" s="27">
        <v>0</v>
      </c>
      <c r="J37" s="27">
        <v>1</v>
      </c>
      <c r="K37" s="27">
        <v>0</v>
      </c>
      <c r="L37" s="27" t="s">
        <v>24</v>
      </c>
      <c r="M37" s="129"/>
      <c r="N37" s="27">
        <v>1</v>
      </c>
      <c r="O37" s="23">
        <v>1</v>
      </c>
      <c r="P37" s="129"/>
      <c r="Q37" s="27">
        <v>1</v>
      </c>
      <c r="R37" s="23">
        <v>1</v>
      </c>
      <c r="S37" s="130"/>
      <c r="T37" s="73" t="s">
        <v>36</v>
      </c>
      <c r="U37" s="27">
        <v>1</v>
      </c>
      <c r="V37" s="27">
        <v>1</v>
      </c>
      <c r="W37" s="27" t="s">
        <v>24</v>
      </c>
      <c r="X37" s="129"/>
      <c r="Y37" s="24">
        <v>1</v>
      </c>
      <c r="Z37" s="69">
        <v>1</v>
      </c>
      <c r="AA37" s="130"/>
      <c r="AB37" s="24">
        <v>1</v>
      </c>
      <c r="AC37" s="69">
        <v>1</v>
      </c>
    </row>
    <row r="38" spans="1:29" s="2" customFormat="1" x14ac:dyDescent="0.35">
      <c r="A38" s="75">
        <v>3.2</v>
      </c>
      <c r="B38" t="s">
        <v>167</v>
      </c>
      <c r="C38" t="s">
        <v>168</v>
      </c>
      <c r="D38" s="56">
        <v>26567</v>
      </c>
      <c r="E38" s="25" t="s">
        <v>10</v>
      </c>
      <c r="F38" s="129"/>
      <c r="G38" s="75" t="s">
        <v>36</v>
      </c>
      <c r="H38" s="27">
        <v>1</v>
      </c>
      <c r="I38" s="27">
        <v>1</v>
      </c>
      <c r="J38" s="27">
        <v>1</v>
      </c>
      <c r="K38" s="27">
        <v>1</v>
      </c>
      <c r="L38" s="70" t="s">
        <v>24</v>
      </c>
      <c r="M38" s="199"/>
      <c r="N38" s="24">
        <v>2</v>
      </c>
      <c r="O38" s="70">
        <v>2</v>
      </c>
      <c r="P38" s="129"/>
      <c r="Q38" s="24">
        <v>2</v>
      </c>
      <c r="R38" s="70">
        <v>2</v>
      </c>
      <c r="S38" s="171"/>
      <c r="T38" s="75" t="s">
        <v>36</v>
      </c>
      <c r="U38" s="27">
        <v>1</v>
      </c>
      <c r="V38" s="27">
        <v>1</v>
      </c>
      <c r="W38" s="70" t="s">
        <v>24</v>
      </c>
      <c r="X38" s="199"/>
      <c r="Y38" s="24">
        <v>1</v>
      </c>
      <c r="Z38" s="70">
        <v>1</v>
      </c>
      <c r="AA38" s="171"/>
      <c r="AB38" s="24">
        <v>1</v>
      </c>
      <c r="AC38" s="70">
        <v>1</v>
      </c>
    </row>
    <row r="39" spans="1:29" s="2" customFormat="1" x14ac:dyDescent="0.35">
      <c r="A39" s="75">
        <v>3.3</v>
      </c>
      <c r="B39" t="s">
        <v>169</v>
      </c>
      <c r="C39" t="s">
        <v>170</v>
      </c>
      <c r="D39" s="56">
        <v>30524</v>
      </c>
      <c r="E39" s="25" t="s">
        <v>8</v>
      </c>
      <c r="F39" s="171"/>
      <c r="G39" s="75" t="s">
        <v>37</v>
      </c>
      <c r="H39" s="27">
        <v>2</v>
      </c>
      <c r="I39" s="27">
        <v>1</v>
      </c>
      <c r="J39" s="27">
        <v>2</v>
      </c>
      <c r="K39" s="27">
        <v>1</v>
      </c>
      <c r="L39" s="70" t="s">
        <v>24</v>
      </c>
      <c r="M39" s="171"/>
      <c r="N39" s="24">
        <v>3</v>
      </c>
      <c r="O39" s="70">
        <v>3</v>
      </c>
      <c r="P39" s="171"/>
      <c r="Q39" s="24">
        <v>3</v>
      </c>
      <c r="R39" s="70">
        <v>3</v>
      </c>
      <c r="S39" s="171"/>
      <c r="T39" s="75" t="s">
        <v>37</v>
      </c>
      <c r="U39" s="27">
        <v>2</v>
      </c>
      <c r="V39" s="27">
        <v>2</v>
      </c>
      <c r="W39" s="70" t="s">
        <v>24</v>
      </c>
      <c r="X39" s="171"/>
      <c r="Y39" s="24">
        <v>2</v>
      </c>
      <c r="Z39" s="70">
        <v>2</v>
      </c>
      <c r="AA39" s="171"/>
      <c r="AB39" s="24">
        <v>2</v>
      </c>
      <c r="AC39" s="70">
        <v>2</v>
      </c>
    </row>
    <row r="40" spans="1:29" s="2" customFormat="1" x14ac:dyDescent="0.35">
      <c r="A40" s="172">
        <v>3.4</v>
      </c>
      <c r="B40" s="36" t="s">
        <v>158</v>
      </c>
      <c r="C40" s="36" t="s">
        <v>159</v>
      </c>
      <c r="D40" s="57">
        <v>30057</v>
      </c>
      <c r="E40" s="28" t="s">
        <v>10</v>
      </c>
      <c r="F40" s="171"/>
      <c r="G40" s="76" t="s">
        <v>37</v>
      </c>
      <c r="H40" s="31">
        <v>1</v>
      </c>
      <c r="I40" s="31">
        <v>2</v>
      </c>
      <c r="J40" s="31">
        <v>1</v>
      </c>
      <c r="K40" s="31">
        <v>1</v>
      </c>
      <c r="L40" s="71" t="s">
        <v>24</v>
      </c>
      <c r="M40" s="171"/>
      <c r="N40" s="37">
        <v>3</v>
      </c>
      <c r="O40" s="71">
        <v>2</v>
      </c>
      <c r="P40" s="171"/>
      <c r="Q40" s="37">
        <v>3</v>
      </c>
      <c r="R40" s="71">
        <v>2</v>
      </c>
      <c r="S40" s="171"/>
      <c r="T40" s="76" t="s">
        <v>37</v>
      </c>
      <c r="U40" s="31">
        <v>1</v>
      </c>
      <c r="V40" s="31">
        <v>1</v>
      </c>
      <c r="W40" s="71" t="s">
        <v>24</v>
      </c>
      <c r="X40" s="171"/>
      <c r="Y40" s="37">
        <v>1</v>
      </c>
      <c r="Z40" s="71">
        <v>1</v>
      </c>
      <c r="AA40" s="171"/>
      <c r="AB40" s="37">
        <v>1</v>
      </c>
      <c r="AC40" s="71">
        <v>1</v>
      </c>
    </row>
    <row r="41" spans="1:29" s="2" customFormat="1" x14ac:dyDescent="0.35">
      <c r="B41"/>
      <c r="C41"/>
      <c r="D41" s="56"/>
      <c r="E41"/>
      <c r="F41" s="171"/>
      <c r="G41" s="459" t="s">
        <v>179</v>
      </c>
      <c r="H41" s="459"/>
      <c r="I41" s="459"/>
      <c r="J41" s="459"/>
      <c r="K41" s="459"/>
      <c r="L41" s="459"/>
      <c r="M41" s="171"/>
      <c r="N41" s="243">
        <f>SUM(N32,N37,N38,N39,N40)</f>
        <v>20</v>
      </c>
      <c r="O41" s="243">
        <f>SUM(O32,O37,O38,O39,O40)</f>
        <v>16</v>
      </c>
      <c r="P41" s="171"/>
      <c r="Q41" s="243">
        <f>SUM(Q32,Q37,Q38,Q39,Q40)</f>
        <v>20</v>
      </c>
      <c r="R41" s="243">
        <f>SUM(R32,R37,R38,R39,R40)</f>
        <v>16</v>
      </c>
      <c r="S41" s="171"/>
      <c r="T41" s="459" t="s">
        <v>179</v>
      </c>
      <c r="U41" s="459"/>
      <c r="V41" s="459"/>
      <c r="W41" s="459"/>
      <c r="X41" s="171"/>
      <c r="Y41" s="243">
        <f>SUM(Y32,Y37,Y38,Y39,Y40)</f>
        <v>11</v>
      </c>
      <c r="Z41" s="243">
        <f>SUM(Z32,Z37,Z38,Z39,Z40)</f>
        <v>10</v>
      </c>
      <c r="AA41" s="171"/>
      <c r="AB41" s="243">
        <f>SUM(AB32,AB37,AB38,AB39,AB40)</f>
        <v>11</v>
      </c>
      <c r="AC41" s="243">
        <f>SUM(AC32,AC37,AC38,AC39,AC40)</f>
        <v>10</v>
      </c>
    </row>
    <row r="43" spans="1:29" ht="48" customHeight="1" x14ac:dyDescent="0.35">
      <c r="A43" s="32" t="s">
        <v>17</v>
      </c>
      <c r="B43" s="5"/>
      <c r="C43" s="5"/>
      <c r="D43" s="5"/>
      <c r="E43" s="5"/>
      <c r="F43" s="88"/>
      <c r="G43" s="460" t="s">
        <v>162</v>
      </c>
      <c r="H43" s="461"/>
      <c r="I43" s="461"/>
      <c r="J43" s="461"/>
      <c r="K43" s="461"/>
      <c r="L43" s="462"/>
      <c r="M43" s="88"/>
      <c r="N43" s="463" t="s">
        <v>163</v>
      </c>
      <c r="O43" s="464"/>
      <c r="P43" s="88"/>
      <c r="Q43" s="463" t="s">
        <v>164</v>
      </c>
      <c r="R43" s="464"/>
      <c r="S43" s="159"/>
      <c r="T43" s="463" t="s">
        <v>162</v>
      </c>
      <c r="U43" s="464"/>
      <c r="V43" s="464"/>
      <c r="W43" s="476"/>
      <c r="X43" s="88"/>
      <c r="Y43" s="463" t="s">
        <v>163</v>
      </c>
      <c r="Z43" s="464"/>
      <c r="AA43" s="88"/>
      <c r="AB43" s="463" t="s">
        <v>164</v>
      </c>
      <c r="AC43" s="464"/>
    </row>
    <row r="44" spans="1:29" x14ac:dyDescent="0.35">
      <c r="A44" s="33" t="s">
        <v>22</v>
      </c>
      <c r="B44" s="9"/>
      <c r="C44" s="9"/>
      <c r="D44" s="9"/>
      <c r="E44" s="9"/>
      <c r="F44" s="90"/>
      <c r="G44" s="465" t="s">
        <v>59</v>
      </c>
      <c r="H44" s="466"/>
      <c r="I44" s="466"/>
      <c r="J44" s="466"/>
      <c r="K44" s="466"/>
      <c r="L44" s="470"/>
      <c r="M44" s="90"/>
      <c r="N44" s="465" t="s">
        <v>59</v>
      </c>
      <c r="O44" s="466"/>
      <c r="P44" s="90"/>
      <c r="Q44" s="465" t="s">
        <v>59</v>
      </c>
      <c r="R44" s="466"/>
      <c r="S44" s="216"/>
      <c r="T44" s="465" t="s">
        <v>60</v>
      </c>
      <c r="U44" s="466"/>
      <c r="V44" s="466"/>
      <c r="W44" s="470"/>
      <c r="X44" s="90"/>
      <c r="Y44" s="465" t="s">
        <v>60</v>
      </c>
      <c r="Z44" s="470"/>
      <c r="AA44" s="216"/>
      <c r="AB44" s="465" t="s">
        <v>60</v>
      </c>
      <c r="AC44" s="470"/>
    </row>
    <row r="45" spans="1:29" s="19" customFormat="1" ht="93" x14ac:dyDescent="0.35">
      <c r="A45" s="131" t="s">
        <v>2</v>
      </c>
      <c r="B45" s="14" t="s">
        <v>3</v>
      </c>
      <c r="C45" s="14" t="s">
        <v>4</v>
      </c>
      <c r="D45" s="14" t="s">
        <v>5</v>
      </c>
      <c r="E45" s="16" t="s">
        <v>6</v>
      </c>
      <c r="F45" s="90"/>
      <c r="G45" s="17" t="s">
        <v>300</v>
      </c>
      <c r="H45" s="14" t="s">
        <v>29</v>
      </c>
      <c r="I45" s="14" t="s">
        <v>30</v>
      </c>
      <c r="J45" s="14" t="s">
        <v>31</v>
      </c>
      <c r="K45" s="14" t="s">
        <v>32</v>
      </c>
      <c r="L45" s="16" t="s">
        <v>33</v>
      </c>
      <c r="M45" s="90"/>
      <c r="N45" s="17" t="s">
        <v>14</v>
      </c>
      <c r="O45" s="49" t="s">
        <v>27</v>
      </c>
      <c r="P45" s="90"/>
      <c r="Q45" s="17" t="s">
        <v>14</v>
      </c>
      <c r="R45" s="49" t="s">
        <v>27</v>
      </c>
      <c r="S45" s="216"/>
      <c r="T45" s="17" t="s">
        <v>300</v>
      </c>
      <c r="U45" s="14" t="s">
        <v>34</v>
      </c>
      <c r="V45" s="14" t="s">
        <v>35</v>
      </c>
      <c r="W45" s="16" t="s">
        <v>33</v>
      </c>
      <c r="X45" s="90"/>
      <c r="Y45" s="17" t="s">
        <v>7</v>
      </c>
      <c r="Z45" s="14" t="s">
        <v>28</v>
      </c>
      <c r="AA45" s="216"/>
      <c r="AB45" s="17" t="s">
        <v>7</v>
      </c>
      <c r="AC45" s="16" t="s">
        <v>28</v>
      </c>
    </row>
    <row r="46" spans="1:29" s="2" customFormat="1" x14ac:dyDescent="0.35">
      <c r="A46" s="73">
        <v>4.0999999999999996</v>
      </c>
      <c r="B46" t="s">
        <v>171</v>
      </c>
      <c r="C46" t="s">
        <v>170</v>
      </c>
      <c r="D46" s="56">
        <v>37066</v>
      </c>
      <c r="E46" t="s">
        <v>8</v>
      </c>
      <c r="F46" s="129"/>
      <c r="G46" s="2" t="s">
        <v>36</v>
      </c>
      <c r="H46" s="27">
        <v>1</v>
      </c>
      <c r="I46" s="74">
        <v>0</v>
      </c>
      <c r="J46" s="27">
        <v>1</v>
      </c>
      <c r="K46" s="74">
        <v>0</v>
      </c>
      <c r="L46" s="27" t="s">
        <v>25</v>
      </c>
      <c r="M46" s="129"/>
      <c r="N46" s="24">
        <v>1</v>
      </c>
      <c r="O46" s="23">
        <v>0</v>
      </c>
      <c r="P46" s="129"/>
      <c r="Q46" s="24">
        <v>1</v>
      </c>
      <c r="R46" s="23">
        <v>0</v>
      </c>
      <c r="S46" s="130"/>
      <c r="T46" s="73" t="s">
        <v>36</v>
      </c>
      <c r="U46" s="27">
        <v>1</v>
      </c>
      <c r="V46" s="74">
        <v>1</v>
      </c>
      <c r="W46" s="27" t="s">
        <v>25</v>
      </c>
      <c r="X46" s="129"/>
      <c r="Y46" s="20">
        <v>1</v>
      </c>
      <c r="Z46" s="69">
        <v>0</v>
      </c>
      <c r="AA46" s="130"/>
      <c r="AB46" s="20">
        <v>1</v>
      </c>
      <c r="AC46" s="69">
        <v>0</v>
      </c>
    </row>
    <row r="47" spans="1:29" s="2" customFormat="1" x14ac:dyDescent="0.35">
      <c r="A47" s="75">
        <v>4.2</v>
      </c>
      <c r="B47" t="s">
        <v>172</v>
      </c>
      <c r="C47" t="s">
        <v>173</v>
      </c>
      <c r="D47" s="56">
        <v>36418</v>
      </c>
      <c r="E47" t="s">
        <v>10</v>
      </c>
      <c r="F47" s="198"/>
      <c r="G47" s="75" t="s">
        <v>36</v>
      </c>
      <c r="H47" s="27">
        <v>1</v>
      </c>
      <c r="I47" s="74">
        <v>0</v>
      </c>
      <c r="J47" s="27">
        <v>0</v>
      </c>
      <c r="K47" s="74">
        <v>0</v>
      </c>
      <c r="L47" s="70" t="s">
        <v>24</v>
      </c>
      <c r="M47" s="199"/>
      <c r="N47" s="24">
        <v>1</v>
      </c>
      <c r="O47" s="70">
        <v>0</v>
      </c>
      <c r="P47" s="199"/>
      <c r="Q47" s="24">
        <v>1</v>
      </c>
      <c r="R47" s="70">
        <v>0</v>
      </c>
      <c r="S47" s="171"/>
      <c r="T47" s="75" t="s">
        <v>36</v>
      </c>
      <c r="U47" s="27">
        <v>1</v>
      </c>
      <c r="V47" s="74">
        <v>0</v>
      </c>
      <c r="W47" s="70" t="s">
        <v>24</v>
      </c>
      <c r="X47" s="199"/>
      <c r="Y47" s="24">
        <v>1</v>
      </c>
      <c r="Z47" s="70">
        <v>0</v>
      </c>
      <c r="AA47" s="171"/>
      <c r="AB47" s="24">
        <v>1</v>
      </c>
      <c r="AC47" s="70">
        <v>0</v>
      </c>
    </row>
    <row r="48" spans="1:29" s="2" customFormat="1" x14ac:dyDescent="0.35">
      <c r="A48" s="75">
        <v>4.3</v>
      </c>
      <c r="B48" t="s">
        <v>174</v>
      </c>
      <c r="C48" t="s">
        <v>175</v>
      </c>
      <c r="D48" s="56">
        <v>29270</v>
      </c>
      <c r="E48" s="25" t="s">
        <v>10</v>
      </c>
      <c r="F48" s="171"/>
      <c r="G48" s="75" t="s">
        <v>37</v>
      </c>
      <c r="H48" s="27">
        <v>1</v>
      </c>
      <c r="I48" s="74">
        <v>1</v>
      </c>
      <c r="J48" s="27">
        <v>1</v>
      </c>
      <c r="K48" s="74">
        <v>0</v>
      </c>
      <c r="L48" s="70" t="s">
        <v>25</v>
      </c>
      <c r="M48" s="171"/>
      <c r="N48" s="24">
        <v>2</v>
      </c>
      <c r="O48" s="70">
        <v>0</v>
      </c>
      <c r="P48" s="171"/>
      <c r="Q48" s="24">
        <v>2</v>
      </c>
      <c r="R48" s="70">
        <v>0</v>
      </c>
      <c r="S48" s="171"/>
      <c r="T48" s="75" t="s">
        <v>37</v>
      </c>
      <c r="U48" s="27">
        <v>1</v>
      </c>
      <c r="V48" s="74">
        <v>1</v>
      </c>
      <c r="W48" s="70" t="s">
        <v>25</v>
      </c>
      <c r="X48" s="171"/>
      <c r="Y48" s="24">
        <v>1</v>
      </c>
      <c r="Z48" s="70">
        <v>0</v>
      </c>
      <c r="AA48" s="171"/>
      <c r="AB48" s="24">
        <v>1</v>
      </c>
      <c r="AC48" s="70">
        <v>0</v>
      </c>
    </row>
    <row r="49" spans="1:29" s="2" customFormat="1" x14ac:dyDescent="0.35">
      <c r="A49" s="76">
        <v>4.4000000000000004</v>
      </c>
      <c r="B49" s="36" t="s">
        <v>109</v>
      </c>
      <c r="C49" s="36" t="s">
        <v>176</v>
      </c>
      <c r="D49" s="57">
        <v>38670</v>
      </c>
      <c r="E49" s="28" t="s">
        <v>10</v>
      </c>
      <c r="F49" s="171"/>
      <c r="G49" s="76" t="s">
        <v>37</v>
      </c>
      <c r="H49" s="31">
        <v>2</v>
      </c>
      <c r="I49" s="77">
        <v>1</v>
      </c>
      <c r="J49" s="31">
        <v>0</v>
      </c>
      <c r="K49" s="77">
        <v>0</v>
      </c>
      <c r="L49" s="71" t="s">
        <v>24</v>
      </c>
      <c r="M49" s="171"/>
      <c r="N49" s="37">
        <v>3</v>
      </c>
      <c r="O49" s="71">
        <v>0</v>
      </c>
      <c r="P49" s="171"/>
      <c r="Q49" s="37">
        <v>3</v>
      </c>
      <c r="R49" s="71">
        <v>0</v>
      </c>
      <c r="S49" s="171"/>
      <c r="T49" s="76" t="s">
        <v>37</v>
      </c>
      <c r="U49" s="31">
        <v>2</v>
      </c>
      <c r="V49" s="77">
        <v>0</v>
      </c>
      <c r="W49" s="71" t="s">
        <v>24</v>
      </c>
      <c r="X49" s="171"/>
      <c r="Y49" s="37">
        <v>2</v>
      </c>
      <c r="Z49" s="71">
        <v>0</v>
      </c>
      <c r="AA49" s="171"/>
      <c r="AB49" s="37">
        <v>2</v>
      </c>
      <c r="AC49" s="71">
        <v>0</v>
      </c>
    </row>
    <row r="50" spans="1:29" s="2" customFormat="1" x14ac:dyDescent="0.35">
      <c r="B50"/>
      <c r="C50"/>
      <c r="D50" s="56"/>
      <c r="E50"/>
      <c r="F50" s="171"/>
      <c r="G50" s="459" t="s">
        <v>180</v>
      </c>
      <c r="H50" s="459"/>
      <c r="I50" s="459"/>
      <c r="J50" s="459"/>
      <c r="K50" s="459"/>
      <c r="L50" s="459"/>
      <c r="M50" s="171"/>
      <c r="N50" s="243">
        <f>SUM(N41,N46,N47,N48,N49)</f>
        <v>27</v>
      </c>
      <c r="O50" s="243">
        <f>SUM(O41,O46,O47,O48,O49)</f>
        <v>16</v>
      </c>
      <c r="P50" s="171"/>
      <c r="Q50" s="243">
        <f>SUM(Q41,Q46,Q47,Q48,Q49)</f>
        <v>27</v>
      </c>
      <c r="R50" s="243">
        <f>SUM(R41,R46,R47,R48,R49)</f>
        <v>16</v>
      </c>
      <c r="S50" s="171"/>
      <c r="T50" s="459" t="s">
        <v>180</v>
      </c>
      <c r="U50" s="459"/>
      <c r="V50" s="459"/>
      <c r="W50" s="459"/>
      <c r="X50" s="171"/>
      <c r="Y50" s="243">
        <f>SUM(Y41,Y46,Y47,Y48,Y49)</f>
        <v>16</v>
      </c>
      <c r="Z50" s="243">
        <f>SUM(Z41,Z46,Z47,Z48,Z49)</f>
        <v>10</v>
      </c>
      <c r="AA50" s="171"/>
      <c r="AB50" s="243">
        <f>SUM(AB41,AB46,AB47,AB48,AB49)</f>
        <v>16</v>
      </c>
      <c r="AC50" s="243">
        <f>SUM(AC41,AC46,AC47,AC48,AC49)</f>
        <v>10</v>
      </c>
    </row>
    <row r="52" spans="1:29" ht="48.65" customHeight="1" x14ac:dyDescent="0.35">
      <c r="A52" s="32" t="s">
        <v>18</v>
      </c>
      <c r="B52" s="5"/>
      <c r="C52" s="5"/>
      <c r="D52" s="5"/>
      <c r="E52" s="5"/>
      <c r="F52" s="88"/>
      <c r="G52" s="460" t="s">
        <v>162</v>
      </c>
      <c r="H52" s="461"/>
      <c r="I52" s="461"/>
      <c r="J52" s="461"/>
      <c r="K52" s="461"/>
      <c r="L52" s="462"/>
      <c r="M52" s="88"/>
      <c r="N52" s="463" t="s">
        <v>163</v>
      </c>
      <c r="O52" s="464"/>
      <c r="P52" s="88"/>
      <c r="Q52" s="463" t="s">
        <v>164</v>
      </c>
      <c r="R52" s="464"/>
      <c r="S52" s="159"/>
      <c r="T52" s="463" t="s">
        <v>162</v>
      </c>
      <c r="U52" s="464"/>
      <c r="V52" s="464"/>
      <c r="W52" s="476"/>
      <c r="X52" s="88"/>
      <c r="Y52" s="463" t="s">
        <v>163</v>
      </c>
      <c r="Z52" s="464"/>
      <c r="AA52" s="88"/>
      <c r="AB52" s="463" t="s">
        <v>164</v>
      </c>
      <c r="AC52" s="464"/>
    </row>
    <row r="53" spans="1:29" x14ac:dyDescent="0.35">
      <c r="A53" s="33" t="s">
        <v>19</v>
      </c>
      <c r="B53" s="9"/>
      <c r="C53" s="9"/>
      <c r="D53" s="9"/>
      <c r="E53" s="11"/>
      <c r="F53" s="90"/>
      <c r="G53" s="465" t="s">
        <v>59</v>
      </c>
      <c r="H53" s="466"/>
      <c r="I53" s="466"/>
      <c r="J53" s="466"/>
      <c r="K53" s="466"/>
      <c r="L53" s="470"/>
      <c r="M53" s="90"/>
      <c r="N53" s="465" t="s">
        <v>59</v>
      </c>
      <c r="O53" s="466"/>
      <c r="P53" s="90"/>
      <c r="Q53" s="465" t="s">
        <v>59</v>
      </c>
      <c r="R53" s="466"/>
      <c r="S53" s="216"/>
      <c r="T53" s="465" t="s">
        <v>60</v>
      </c>
      <c r="U53" s="466"/>
      <c r="V53" s="466"/>
      <c r="W53" s="470"/>
      <c r="X53" s="90"/>
      <c r="Y53" s="465" t="s">
        <v>60</v>
      </c>
      <c r="Z53" s="470"/>
      <c r="AA53" s="216"/>
      <c r="AB53" s="465" t="s">
        <v>60</v>
      </c>
      <c r="AC53" s="470"/>
    </row>
    <row r="54" spans="1:29" s="19" customFormat="1" ht="93" x14ac:dyDescent="0.35">
      <c r="A54" s="131" t="s">
        <v>2</v>
      </c>
      <c r="B54" s="14" t="s">
        <v>3</v>
      </c>
      <c r="C54" s="14" t="s">
        <v>4</v>
      </c>
      <c r="D54" s="14" t="s">
        <v>5</v>
      </c>
      <c r="E54" s="16" t="s">
        <v>6</v>
      </c>
      <c r="F54" s="90"/>
      <c r="G54" s="17" t="s">
        <v>300</v>
      </c>
      <c r="H54" s="14" t="s">
        <v>29</v>
      </c>
      <c r="I54" s="14" t="s">
        <v>30</v>
      </c>
      <c r="J54" s="14" t="s">
        <v>31</v>
      </c>
      <c r="K54" s="14" t="s">
        <v>32</v>
      </c>
      <c r="L54" s="16" t="s">
        <v>33</v>
      </c>
      <c r="M54" s="90"/>
      <c r="N54" s="17" t="s">
        <v>14</v>
      </c>
      <c r="O54" s="49" t="s">
        <v>27</v>
      </c>
      <c r="P54" s="90"/>
      <c r="Q54" s="17" t="s">
        <v>14</v>
      </c>
      <c r="R54" s="49" t="s">
        <v>27</v>
      </c>
      <c r="S54" s="216"/>
      <c r="T54" s="17" t="s">
        <v>300</v>
      </c>
      <c r="U54" s="14" t="s">
        <v>34</v>
      </c>
      <c r="V54" s="14" t="s">
        <v>35</v>
      </c>
      <c r="W54" s="16" t="s">
        <v>33</v>
      </c>
      <c r="X54" s="90"/>
      <c r="Y54" s="17" t="s">
        <v>7</v>
      </c>
      <c r="Z54" s="14" t="s">
        <v>28</v>
      </c>
      <c r="AA54" s="216"/>
      <c r="AB54" s="17" t="s">
        <v>7</v>
      </c>
      <c r="AC54" s="16" t="s">
        <v>28</v>
      </c>
    </row>
    <row r="55" spans="1:29" x14ac:dyDescent="0.35">
      <c r="A55" s="204">
        <v>5.0999999999999996</v>
      </c>
      <c r="B55" s="205"/>
      <c r="C55" s="205"/>
      <c r="D55" s="225"/>
      <c r="E55" s="206"/>
      <c r="G55" s="207"/>
      <c r="H55" s="202"/>
      <c r="I55" s="202"/>
      <c r="J55" s="202"/>
      <c r="K55" s="202"/>
      <c r="L55" s="203"/>
      <c r="N55" s="201"/>
      <c r="O55" s="203"/>
      <c r="Q55" s="201"/>
      <c r="R55" s="203"/>
      <c r="T55" s="207"/>
      <c r="U55" s="202"/>
      <c r="V55" s="202"/>
      <c r="W55" s="203"/>
      <c r="Y55" s="201"/>
      <c r="Z55" s="203"/>
      <c r="AB55" s="201"/>
      <c r="AC55" s="203"/>
    </row>
    <row r="56" spans="1:29" x14ac:dyDescent="0.35">
      <c r="G56" s="459" t="s">
        <v>181</v>
      </c>
      <c r="H56" s="459"/>
      <c r="I56" s="459"/>
      <c r="J56" s="459"/>
      <c r="K56" s="459"/>
      <c r="L56" s="459"/>
      <c r="N56" s="430">
        <f>N50</f>
        <v>27</v>
      </c>
      <c r="O56" s="430">
        <f>O50</f>
        <v>16</v>
      </c>
      <c r="Q56" s="430">
        <f>Q50</f>
        <v>27</v>
      </c>
      <c r="R56" s="430">
        <f>R50</f>
        <v>16</v>
      </c>
      <c r="T56" s="459" t="s">
        <v>181</v>
      </c>
      <c r="U56" s="459"/>
      <c r="V56" s="459"/>
      <c r="W56" s="459"/>
      <c r="Y56" s="430">
        <f>Y50</f>
        <v>16</v>
      </c>
      <c r="Z56" s="430">
        <f>Z50</f>
        <v>10</v>
      </c>
      <c r="AB56" s="430">
        <f t="shared" ref="AB56:AC56" si="0">AB50</f>
        <v>16</v>
      </c>
      <c r="AC56" s="430">
        <f t="shared" si="0"/>
        <v>10</v>
      </c>
    </row>
  </sheetData>
  <sheetProtection algorithmName="SHA-512" hashValue="YAH2HaxaBFSa5wj6R2iDHeKANiIOhQpseZJeNKhp2N8Z6z5k8nhDqELA7rDKhxl9BjHZJOICiVngmmjGWKwJlg==" saltValue="PTin5DzBRJZCCqXD66aSSQ==" spinCount="100000" sheet="1" formatCells="0" formatColumns="0" formatRows="0" sort="0"/>
  <mergeCells count="86">
    <mergeCell ref="Y52:Z52"/>
    <mergeCell ref="Y53:Z53"/>
    <mergeCell ref="Q35:R35"/>
    <mergeCell ref="Y35:Z35"/>
    <mergeCell ref="Q43:R43"/>
    <mergeCell ref="Y43:Z43"/>
    <mergeCell ref="A8:AC8"/>
    <mergeCell ref="G16:L16"/>
    <mergeCell ref="N16:O16"/>
    <mergeCell ref="A14:AC14"/>
    <mergeCell ref="Y16:Z16"/>
    <mergeCell ref="A9:AC9"/>
    <mergeCell ref="A11:AC11"/>
    <mergeCell ref="T16:W16"/>
    <mergeCell ref="A12:AC12"/>
    <mergeCell ref="A13:AC13"/>
    <mergeCell ref="AB53:AC53"/>
    <mergeCell ref="G53:L53"/>
    <mergeCell ref="G27:L27"/>
    <mergeCell ref="N27:O27"/>
    <mergeCell ref="T27:W27"/>
    <mergeCell ref="G44:L44"/>
    <mergeCell ref="N44:O44"/>
    <mergeCell ref="T44:W44"/>
    <mergeCell ref="N53:O53"/>
    <mergeCell ref="T53:W53"/>
    <mergeCell ref="T43:W43"/>
    <mergeCell ref="T52:W52"/>
    <mergeCell ref="AB27:AC27"/>
    <mergeCell ref="T35:W35"/>
    <mergeCell ref="AB35:AC35"/>
    <mergeCell ref="AB44:AC44"/>
    <mergeCell ref="G3:K3"/>
    <mergeCell ref="G4:K4"/>
    <mergeCell ref="G5:K5"/>
    <mergeCell ref="B3:F3"/>
    <mergeCell ref="B4:F4"/>
    <mergeCell ref="B5:F5"/>
    <mergeCell ref="AB34:AC34"/>
    <mergeCell ref="AB43:AC43"/>
    <mergeCell ref="AB52:AC52"/>
    <mergeCell ref="Q17:R17"/>
    <mergeCell ref="Q16:R16"/>
    <mergeCell ref="AB17:AC17"/>
    <mergeCell ref="T26:W26"/>
    <mergeCell ref="T34:W34"/>
    <mergeCell ref="T17:W17"/>
    <mergeCell ref="Y26:Z26"/>
    <mergeCell ref="Q27:R27"/>
    <mergeCell ref="Y27:Z27"/>
    <mergeCell ref="Q34:R34"/>
    <mergeCell ref="Y34:Z34"/>
    <mergeCell ref="Q44:R44"/>
    <mergeCell ref="Y44:Z44"/>
    <mergeCell ref="AB26:AC26"/>
    <mergeCell ref="AB16:AC16"/>
    <mergeCell ref="A10:AC10"/>
    <mergeCell ref="N17:O17"/>
    <mergeCell ref="G17:L17"/>
    <mergeCell ref="G26:L26"/>
    <mergeCell ref="N26:O26"/>
    <mergeCell ref="Y17:Z17"/>
    <mergeCell ref="Q26:R26"/>
    <mergeCell ref="A17:E17"/>
    <mergeCell ref="A27:E27"/>
    <mergeCell ref="A35:E35"/>
    <mergeCell ref="G24:L24"/>
    <mergeCell ref="T24:W24"/>
    <mergeCell ref="G32:L32"/>
    <mergeCell ref="T32:W32"/>
    <mergeCell ref="N34:O34"/>
    <mergeCell ref="G35:L35"/>
    <mergeCell ref="N35:O35"/>
    <mergeCell ref="G34:L34"/>
    <mergeCell ref="G41:L41"/>
    <mergeCell ref="T41:W41"/>
    <mergeCell ref="G50:L50"/>
    <mergeCell ref="T50:W50"/>
    <mergeCell ref="G56:L56"/>
    <mergeCell ref="T56:W56"/>
    <mergeCell ref="G43:L43"/>
    <mergeCell ref="G52:L52"/>
    <mergeCell ref="N43:O43"/>
    <mergeCell ref="N52:O52"/>
    <mergeCell ref="Q52:R52"/>
    <mergeCell ref="Q53:R53"/>
  </mergeCells>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8"/>
  <sheetViews>
    <sheetView zoomScale="75" zoomScaleNormal="75" workbookViewId="0">
      <selection activeCell="A15" sqref="A15:O15"/>
    </sheetView>
  </sheetViews>
  <sheetFormatPr defaultColWidth="11.25" defaultRowHeight="15.5" x14ac:dyDescent="0.35"/>
  <cols>
    <col min="1" max="1" width="5.75" style="2" customWidth="1"/>
    <col min="2" max="3" width="14.75" customWidth="1"/>
    <col min="4" max="4" width="14.75" style="2" customWidth="1"/>
    <col min="5" max="5" width="5.75" customWidth="1"/>
    <col min="6" max="6" width="0.75" customWidth="1"/>
    <col min="7" max="7" width="24.25" customWidth="1"/>
    <col min="8" max="8" width="0.75" customWidth="1"/>
    <col min="9" max="9" width="25.75" customWidth="1"/>
    <col min="10" max="10" width="25.25" customWidth="1"/>
    <col min="11" max="11" width="0.75" customWidth="1"/>
    <col min="12" max="12" width="13.08203125" customWidth="1"/>
    <col min="13" max="14" width="12.25" customWidth="1"/>
    <col min="15" max="15" width="0.75" customWidth="1"/>
  </cols>
  <sheetData>
    <row r="1" spans="1:15" s="54" customFormat="1" ht="18.5" x14ac:dyDescent="0.35">
      <c r="A1" s="55" t="s">
        <v>188</v>
      </c>
      <c r="D1" s="55"/>
    </row>
    <row r="2" spans="1:15" s="1" customFormat="1" x14ac:dyDescent="0.35">
      <c r="A2" s="41"/>
      <c r="D2" s="41"/>
    </row>
    <row r="3" spans="1:15" s="1" customFormat="1" x14ac:dyDescent="0.35">
      <c r="B3" s="477" t="s">
        <v>139</v>
      </c>
      <c r="C3" s="477"/>
      <c r="D3" s="477"/>
      <c r="E3" s="477"/>
      <c r="F3" s="477"/>
      <c r="G3" s="477" t="s">
        <v>73</v>
      </c>
      <c r="H3" s="477"/>
      <c r="I3" s="477"/>
      <c r="J3" s="477"/>
      <c r="K3"/>
      <c r="L3"/>
      <c r="M3"/>
      <c r="N3"/>
      <c r="O3"/>
    </row>
    <row r="4" spans="1:15" x14ac:dyDescent="0.35">
      <c r="B4" s="478" t="s">
        <v>75</v>
      </c>
      <c r="C4" s="478"/>
      <c r="D4" s="478"/>
      <c r="E4" s="478"/>
      <c r="F4" s="478"/>
      <c r="G4" s="478" t="s">
        <v>337</v>
      </c>
      <c r="H4" s="478"/>
      <c r="I4" s="478"/>
      <c r="J4" s="478"/>
    </row>
    <row r="5" spans="1:15" s="19" customFormat="1" ht="149.25" customHeight="1" x14ac:dyDescent="0.35">
      <c r="B5" s="479" t="s">
        <v>140</v>
      </c>
      <c r="C5" s="479"/>
      <c r="D5" s="479"/>
      <c r="E5" s="479"/>
      <c r="F5" s="479"/>
      <c r="G5" s="479" t="s">
        <v>334</v>
      </c>
      <c r="H5" s="479"/>
      <c r="I5" s="479"/>
      <c r="J5" s="479"/>
    </row>
    <row r="6" spans="1:15" x14ac:dyDescent="0.35">
      <c r="A6" s="42"/>
      <c r="B6" s="35"/>
      <c r="C6" s="35"/>
      <c r="D6" s="35"/>
      <c r="E6" s="35"/>
      <c r="F6" s="35"/>
      <c r="G6" s="35"/>
      <c r="H6" s="35"/>
      <c r="I6" s="35"/>
      <c r="J6" s="35"/>
      <c r="K6" s="35"/>
      <c r="L6" s="35"/>
      <c r="M6" s="35"/>
      <c r="N6" s="35"/>
      <c r="O6" s="35"/>
    </row>
    <row r="7" spans="1:15" x14ac:dyDescent="0.35">
      <c r="A7" s="497" t="s">
        <v>45</v>
      </c>
      <c r="B7" s="498"/>
      <c r="C7" s="498"/>
      <c r="D7" s="498"/>
      <c r="E7" s="498"/>
      <c r="F7" s="498"/>
      <c r="G7" s="498"/>
      <c r="H7" s="498"/>
      <c r="I7" s="498"/>
      <c r="J7" s="498"/>
      <c r="K7" s="498"/>
      <c r="L7" s="498"/>
      <c r="M7" s="498"/>
      <c r="N7" s="498"/>
      <c r="O7" s="499"/>
    </row>
    <row r="8" spans="1:15" x14ac:dyDescent="0.35">
      <c r="A8" s="500" t="s">
        <v>46</v>
      </c>
      <c r="B8" s="501"/>
      <c r="C8" s="501"/>
      <c r="D8" s="501"/>
      <c r="E8" s="501"/>
      <c r="F8" s="501"/>
      <c r="G8" s="501"/>
      <c r="H8" s="501"/>
      <c r="I8" s="501"/>
      <c r="J8" s="501"/>
      <c r="K8" s="501"/>
      <c r="L8" s="501"/>
      <c r="M8" s="501"/>
      <c r="N8" s="501"/>
      <c r="O8" s="499"/>
    </row>
    <row r="9" spans="1:15" s="35" customFormat="1" ht="36" customHeight="1" x14ac:dyDescent="0.35">
      <c r="A9" s="494" t="s">
        <v>250</v>
      </c>
      <c r="B9" s="495"/>
      <c r="C9" s="495"/>
      <c r="D9" s="495"/>
      <c r="E9" s="495"/>
      <c r="F9" s="495"/>
      <c r="G9" s="495"/>
      <c r="H9" s="495"/>
      <c r="I9" s="495"/>
      <c r="J9" s="495"/>
      <c r="K9" s="495"/>
      <c r="L9" s="495"/>
      <c r="M9" s="495"/>
      <c r="N9" s="495"/>
      <c r="O9" s="496"/>
    </row>
    <row r="10" spans="1:15" s="35" customFormat="1" ht="31.9" customHeight="1" x14ac:dyDescent="0.35">
      <c r="A10" s="494" t="s">
        <v>58</v>
      </c>
      <c r="B10" s="495"/>
      <c r="C10" s="495"/>
      <c r="D10" s="495"/>
      <c r="E10" s="495"/>
      <c r="F10" s="495"/>
      <c r="G10" s="495"/>
      <c r="H10" s="495"/>
      <c r="I10" s="495"/>
      <c r="J10" s="495"/>
      <c r="K10" s="495"/>
      <c r="L10" s="495"/>
      <c r="M10" s="495"/>
      <c r="N10" s="495"/>
      <c r="O10" s="496"/>
    </row>
    <row r="11" spans="1:15" s="123" customFormat="1" x14ac:dyDescent="0.35">
      <c r="A11" s="502" t="s">
        <v>86</v>
      </c>
      <c r="B11" s="503"/>
      <c r="C11" s="503"/>
      <c r="D11" s="503"/>
      <c r="E11" s="503"/>
      <c r="F11" s="503"/>
      <c r="G11" s="503"/>
      <c r="H11" s="503"/>
      <c r="I11" s="503"/>
      <c r="J11" s="503"/>
      <c r="K11" s="503"/>
      <c r="L11" s="503"/>
      <c r="M11" s="503"/>
      <c r="N11" s="503"/>
      <c r="O11" s="504"/>
    </row>
    <row r="12" spans="1:15" s="123" customFormat="1" ht="28.15" customHeight="1" x14ac:dyDescent="0.35">
      <c r="A12" s="505" t="s">
        <v>304</v>
      </c>
      <c r="B12" s="506"/>
      <c r="C12" s="506"/>
      <c r="D12" s="506"/>
      <c r="E12" s="506"/>
      <c r="F12" s="506"/>
      <c r="G12" s="506"/>
      <c r="H12" s="506"/>
      <c r="I12" s="506"/>
      <c r="J12" s="506"/>
      <c r="K12" s="506"/>
      <c r="L12" s="506"/>
      <c r="M12" s="506"/>
      <c r="N12" s="506"/>
      <c r="O12" s="507"/>
    </row>
    <row r="13" spans="1:15" s="35" customFormat="1" ht="32.25" customHeight="1" x14ac:dyDescent="0.35">
      <c r="A13" s="494" t="s">
        <v>88</v>
      </c>
      <c r="B13" s="495"/>
      <c r="C13" s="495"/>
      <c r="D13" s="495"/>
      <c r="E13" s="495"/>
      <c r="F13" s="495"/>
      <c r="G13" s="495"/>
      <c r="H13" s="495"/>
      <c r="I13" s="495"/>
      <c r="J13" s="495"/>
      <c r="K13" s="495"/>
      <c r="L13" s="495"/>
      <c r="M13" s="495"/>
      <c r="N13" s="495"/>
      <c r="O13" s="496"/>
    </row>
    <row r="14" spans="1:15" s="35" customFormat="1" ht="34.9" customHeight="1" x14ac:dyDescent="0.35">
      <c r="A14" s="494" t="s">
        <v>305</v>
      </c>
      <c r="B14" s="495"/>
      <c r="C14" s="495"/>
      <c r="D14" s="495"/>
      <c r="E14" s="495"/>
      <c r="F14" s="495"/>
      <c r="G14" s="495"/>
      <c r="H14" s="495"/>
      <c r="I14" s="495"/>
      <c r="J14" s="495"/>
      <c r="K14" s="495"/>
      <c r="L14" s="495"/>
      <c r="M14" s="495"/>
      <c r="N14" s="495"/>
      <c r="O14" s="496"/>
    </row>
    <row r="15" spans="1:15" ht="34.9" customHeight="1" x14ac:dyDescent="0.35">
      <c r="A15" s="513" t="s">
        <v>255</v>
      </c>
      <c r="B15" s="514"/>
      <c r="C15" s="514"/>
      <c r="D15" s="514"/>
      <c r="E15" s="514"/>
      <c r="F15" s="514"/>
      <c r="G15" s="514"/>
      <c r="H15" s="514"/>
      <c r="I15" s="514"/>
      <c r="J15" s="514"/>
      <c r="K15" s="514"/>
      <c r="L15" s="514"/>
      <c r="M15" s="514"/>
      <c r="N15" s="514"/>
      <c r="O15" s="515"/>
    </row>
    <row r="16" spans="1:15" ht="39" customHeight="1" x14ac:dyDescent="0.35">
      <c r="A16" s="513" t="s">
        <v>352</v>
      </c>
      <c r="B16" s="514"/>
      <c r="C16" s="514"/>
      <c r="D16" s="514"/>
      <c r="E16" s="514"/>
      <c r="F16" s="514"/>
      <c r="G16" s="514"/>
      <c r="H16" s="514"/>
      <c r="I16" s="514"/>
      <c r="J16" s="514"/>
      <c r="K16" s="514"/>
      <c r="L16" s="514"/>
      <c r="M16" s="514"/>
      <c r="N16" s="514"/>
      <c r="O16" s="515"/>
    </row>
    <row r="17" spans="1:15" ht="31.9" customHeight="1" x14ac:dyDescent="0.35"/>
    <row r="18" spans="1:15" ht="43.9" customHeight="1" x14ac:dyDescent="0.35">
      <c r="A18" s="32" t="s">
        <v>0</v>
      </c>
      <c r="B18" s="5"/>
      <c r="C18" s="5"/>
      <c r="D18" s="6"/>
      <c r="E18" s="5"/>
      <c r="F18" s="93"/>
      <c r="G18" s="5"/>
      <c r="H18" s="88"/>
      <c r="I18" s="5"/>
      <c r="J18" s="5"/>
      <c r="K18" s="88"/>
      <c r="L18" s="474" t="s">
        <v>105</v>
      </c>
      <c r="M18" s="508"/>
      <c r="N18" s="509"/>
    </row>
    <row r="19" spans="1:15" s="19" customFormat="1" ht="45" customHeight="1" x14ac:dyDescent="0.35">
      <c r="A19" s="467" t="s">
        <v>1</v>
      </c>
      <c r="B19" s="468"/>
      <c r="C19" s="468"/>
      <c r="D19" s="468"/>
      <c r="E19" s="469"/>
      <c r="F19" s="90"/>
      <c r="G19" s="46"/>
      <c r="H19" s="89"/>
      <c r="I19" s="492" t="s">
        <v>183</v>
      </c>
      <c r="J19" s="493"/>
      <c r="K19" s="90"/>
      <c r="L19" s="510" t="s">
        <v>187</v>
      </c>
      <c r="M19" s="511"/>
      <c r="N19" s="512"/>
      <c r="O19"/>
    </row>
    <row r="20" spans="1:15" ht="62" x14ac:dyDescent="0.35">
      <c r="A20" s="131" t="s">
        <v>2</v>
      </c>
      <c r="B20" s="14" t="s">
        <v>3</v>
      </c>
      <c r="C20" s="14" t="s">
        <v>4</v>
      </c>
      <c r="D20" s="64" t="s">
        <v>5</v>
      </c>
      <c r="E20" s="14" t="s">
        <v>6</v>
      </c>
      <c r="F20" s="90"/>
      <c r="G20" s="16" t="s">
        <v>216</v>
      </c>
      <c r="H20" s="81"/>
      <c r="I20" s="17" t="s">
        <v>184</v>
      </c>
      <c r="J20" s="16" t="s">
        <v>185</v>
      </c>
      <c r="K20" s="90"/>
      <c r="L20" s="17" t="s">
        <v>7</v>
      </c>
      <c r="M20" s="14" t="s">
        <v>20</v>
      </c>
      <c r="N20" s="16" t="s">
        <v>21</v>
      </c>
      <c r="O20" s="19"/>
    </row>
    <row r="21" spans="1:15" x14ac:dyDescent="0.35">
      <c r="A21" s="75">
        <v>1.1000000000000001</v>
      </c>
      <c r="B21" s="21" t="s">
        <v>152</v>
      </c>
      <c r="C21" s="21" t="s">
        <v>153</v>
      </c>
      <c r="D21" s="63">
        <v>36648</v>
      </c>
      <c r="E21" s="21" t="s">
        <v>8</v>
      </c>
      <c r="F21" s="91"/>
      <c r="G21" s="21" t="s">
        <v>182</v>
      </c>
      <c r="H21" s="29"/>
      <c r="I21" s="20" t="s">
        <v>24</v>
      </c>
      <c r="J21" s="23" t="s">
        <v>24</v>
      </c>
      <c r="K21" s="91"/>
      <c r="L21" s="20">
        <v>1</v>
      </c>
      <c r="M21" s="23">
        <v>1</v>
      </c>
      <c r="N21" s="69">
        <v>1</v>
      </c>
    </row>
    <row r="22" spans="1:15" x14ac:dyDescent="0.35">
      <c r="A22" s="75">
        <v>1.2</v>
      </c>
      <c r="B22" t="s">
        <v>154</v>
      </c>
      <c r="C22" t="s">
        <v>155</v>
      </c>
      <c r="D22" s="56">
        <v>23114</v>
      </c>
      <c r="E22" t="s">
        <v>8</v>
      </c>
      <c r="F22" s="91"/>
      <c r="G22" s="29" t="s">
        <v>182</v>
      </c>
      <c r="H22" s="29"/>
      <c r="I22" s="24" t="s">
        <v>24</v>
      </c>
      <c r="J22" s="70" t="s">
        <v>24</v>
      </c>
      <c r="K22" s="91"/>
      <c r="L22" s="24">
        <v>1</v>
      </c>
      <c r="M22" s="27">
        <v>1</v>
      </c>
      <c r="N22" s="70">
        <v>1</v>
      </c>
    </row>
    <row r="23" spans="1:15" x14ac:dyDescent="0.35">
      <c r="A23" s="166">
        <v>1.3</v>
      </c>
      <c r="B23" t="s">
        <v>156</v>
      </c>
      <c r="C23" t="s">
        <v>157</v>
      </c>
      <c r="D23" s="56">
        <v>34625</v>
      </c>
      <c r="E23" t="s">
        <v>8</v>
      </c>
      <c r="F23" s="90"/>
      <c r="G23" s="29" t="s">
        <v>182</v>
      </c>
      <c r="I23" s="24" t="s">
        <v>24</v>
      </c>
      <c r="J23" s="70" t="s">
        <v>24</v>
      </c>
      <c r="L23" s="24">
        <v>1</v>
      </c>
      <c r="M23" s="27">
        <v>1</v>
      </c>
      <c r="N23" s="70">
        <v>1</v>
      </c>
    </row>
    <row r="24" spans="1:15" x14ac:dyDescent="0.35">
      <c r="A24" s="166">
        <v>1.4</v>
      </c>
      <c r="B24" t="s">
        <v>158</v>
      </c>
      <c r="C24" t="s">
        <v>159</v>
      </c>
      <c r="D24" s="56">
        <v>30057</v>
      </c>
      <c r="E24" t="s">
        <v>10</v>
      </c>
      <c r="F24" s="90"/>
      <c r="G24" s="29" t="s">
        <v>182</v>
      </c>
      <c r="I24" s="24" t="s">
        <v>25</v>
      </c>
      <c r="J24" s="70" t="s">
        <v>25</v>
      </c>
      <c r="L24" s="24">
        <v>1</v>
      </c>
      <c r="M24" s="27">
        <v>0</v>
      </c>
      <c r="N24" s="70">
        <v>0</v>
      </c>
    </row>
    <row r="25" spans="1:15" x14ac:dyDescent="0.35">
      <c r="A25" s="76">
        <v>1.5</v>
      </c>
      <c r="B25" s="36" t="s">
        <v>160</v>
      </c>
      <c r="C25" s="36" t="s">
        <v>161</v>
      </c>
      <c r="D25" s="57">
        <v>24976</v>
      </c>
      <c r="E25" s="28" t="s">
        <v>8</v>
      </c>
      <c r="F25" s="90"/>
      <c r="G25" s="78" t="s">
        <v>182</v>
      </c>
      <c r="H25" s="29"/>
      <c r="I25" s="37" t="s">
        <v>24</v>
      </c>
      <c r="J25" s="71" t="s">
        <v>24</v>
      </c>
      <c r="K25" s="91"/>
      <c r="L25" s="37">
        <v>1</v>
      </c>
      <c r="M25" s="31">
        <v>1</v>
      </c>
      <c r="N25" s="71">
        <v>1</v>
      </c>
    </row>
    <row r="26" spans="1:15" x14ac:dyDescent="0.35">
      <c r="I26" s="459" t="s">
        <v>177</v>
      </c>
      <c r="J26" s="459"/>
      <c r="L26" s="243">
        <f>SUM(L21:L25)</f>
        <v>5</v>
      </c>
      <c r="M26" s="243">
        <f>SUM(M21:M25)</f>
        <v>4</v>
      </c>
      <c r="N26" s="243">
        <f>SUM(N21:N25)</f>
        <v>4</v>
      </c>
    </row>
    <row r="27" spans="1:15" ht="22.15" customHeight="1" x14ac:dyDescent="0.35"/>
    <row r="28" spans="1:15" ht="31.9" customHeight="1" x14ac:dyDescent="0.35">
      <c r="A28" s="32" t="s">
        <v>12</v>
      </c>
      <c r="B28" s="5"/>
      <c r="C28" s="5"/>
      <c r="D28" s="6"/>
      <c r="E28" s="5"/>
      <c r="F28" s="88"/>
      <c r="G28" s="5"/>
      <c r="H28" s="88"/>
      <c r="I28" s="5"/>
      <c r="J28" s="5"/>
      <c r="K28" s="88"/>
      <c r="L28" s="474" t="s">
        <v>105</v>
      </c>
      <c r="M28" s="508"/>
      <c r="N28" s="509"/>
    </row>
    <row r="29" spans="1:15" s="19" customFormat="1" ht="34.9" customHeight="1" x14ac:dyDescent="0.35">
      <c r="A29" s="467" t="s">
        <v>13</v>
      </c>
      <c r="B29" s="468"/>
      <c r="C29" s="468"/>
      <c r="D29" s="468"/>
      <c r="E29" s="469"/>
      <c r="F29" s="90"/>
      <c r="G29" s="46"/>
      <c r="H29" s="90"/>
      <c r="I29" s="492" t="s">
        <v>183</v>
      </c>
      <c r="J29" s="493"/>
      <c r="K29" s="90"/>
      <c r="L29" s="510" t="s">
        <v>187</v>
      </c>
      <c r="M29" s="511"/>
      <c r="N29" s="512"/>
      <c r="O29"/>
    </row>
    <row r="30" spans="1:15" s="19" customFormat="1" ht="62" x14ac:dyDescent="0.35">
      <c r="A30" s="131" t="s">
        <v>2</v>
      </c>
      <c r="B30" s="14" t="s">
        <v>3</v>
      </c>
      <c r="C30" s="14" t="s">
        <v>4</v>
      </c>
      <c r="D30" s="15" t="s">
        <v>5</v>
      </c>
      <c r="E30" s="14" t="s">
        <v>6</v>
      </c>
      <c r="F30" s="90"/>
      <c r="G30" s="16" t="s">
        <v>216</v>
      </c>
      <c r="H30" s="90"/>
      <c r="I30" s="17" t="s">
        <v>184</v>
      </c>
      <c r="J30" s="16" t="s">
        <v>185</v>
      </c>
      <c r="K30" s="90"/>
      <c r="L30" s="17" t="s">
        <v>7</v>
      </c>
      <c r="M30" s="14" t="s">
        <v>20</v>
      </c>
      <c r="N30" s="16" t="s">
        <v>21</v>
      </c>
    </row>
    <row r="31" spans="1:15" s="19" customFormat="1" x14ac:dyDescent="0.35">
      <c r="A31" s="141">
        <v>2.1</v>
      </c>
      <c r="B31" s="21" t="s">
        <v>152</v>
      </c>
      <c r="C31" s="21" t="s">
        <v>153</v>
      </c>
      <c r="D31" s="63">
        <v>36648</v>
      </c>
      <c r="E31" s="21" t="s">
        <v>8</v>
      </c>
      <c r="F31" s="90"/>
      <c r="G31" s="19" t="s">
        <v>186</v>
      </c>
      <c r="H31" s="90"/>
      <c r="I31" s="24" t="s">
        <v>25</v>
      </c>
      <c r="J31" s="27" t="s">
        <v>25</v>
      </c>
      <c r="K31" s="90"/>
      <c r="L31" s="80">
        <v>0</v>
      </c>
      <c r="M31" s="83">
        <v>-1</v>
      </c>
      <c r="N31" s="82">
        <v>-1</v>
      </c>
    </row>
    <row r="32" spans="1:15" s="19" customFormat="1" x14ac:dyDescent="0.35">
      <c r="A32" s="136">
        <v>2.2000000000000002</v>
      </c>
      <c r="B32" t="s">
        <v>154</v>
      </c>
      <c r="C32" t="s">
        <v>155</v>
      </c>
      <c r="D32" s="56">
        <v>23114</v>
      </c>
      <c r="E32" s="25" t="s">
        <v>8</v>
      </c>
      <c r="F32" s="116"/>
      <c r="G32" s="81" t="s">
        <v>186</v>
      </c>
      <c r="H32" s="116"/>
      <c r="I32" s="24" t="s">
        <v>25</v>
      </c>
      <c r="J32" s="70" t="s">
        <v>25</v>
      </c>
      <c r="K32" s="116"/>
      <c r="L32" s="80">
        <v>0</v>
      </c>
      <c r="M32" s="83">
        <v>-1</v>
      </c>
      <c r="N32" s="82">
        <v>-1</v>
      </c>
    </row>
    <row r="33" spans="1:15" s="19" customFormat="1" x14ac:dyDescent="0.35">
      <c r="A33" s="209">
        <v>2.2999999999999998</v>
      </c>
      <c r="B33" s="36" t="s">
        <v>156</v>
      </c>
      <c r="C33" s="36" t="s">
        <v>157</v>
      </c>
      <c r="D33" s="57">
        <v>34625</v>
      </c>
      <c r="E33" s="28" t="s">
        <v>8</v>
      </c>
      <c r="F33" s="116"/>
      <c r="G33" s="173" t="s">
        <v>186</v>
      </c>
      <c r="H33" s="116"/>
      <c r="I33" s="37" t="s">
        <v>25</v>
      </c>
      <c r="J33" s="71" t="s">
        <v>24</v>
      </c>
      <c r="K33" s="116"/>
      <c r="L33" s="162">
        <v>0</v>
      </c>
      <c r="M33" s="163">
        <v>-1</v>
      </c>
      <c r="N33" s="85">
        <v>-1</v>
      </c>
    </row>
    <row r="34" spans="1:15" x14ac:dyDescent="0.35">
      <c r="A34" s="136"/>
      <c r="D34" s="56"/>
      <c r="F34" s="116"/>
      <c r="G34" s="19"/>
      <c r="H34" s="116"/>
      <c r="I34" s="459" t="s">
        <v>178</v>
      </c>
      <c r="J34" s="459"/>
      <c r="K34" s="116"/>
      <c r="L34" s="250">
        <f>SUM(L26,L31,L32,L33)</f>
        <v>5</v>
      </c>
      <c r="M34" s="250">
        <f>SUM(M26,M31,M32,M33)</f>
        <v>1</v>
      </c>
      <c r="N34" s="250">
        <f>SUM(N26,N31,N32,N33)</f>
        <v>1</v>
      </c>
      <c r="O34" s="116"/>
    </row>
    <row r="35" spans="1:15" ht="19.899999999999999" customHeight="1" x14ac:dyDescent="0.35"/>
    <row r="36" spans="1:15" ht="33" customHeight="1" x14ac:dyDescent="0.35">
      <c r="A36" s="32" t="s">
        <v>15</v>
      </c>
      <c r="B36" s="5"/>
      <c r="C36" s="5"/>
      <c r="D36" s="6"/>
      <c r="E36" s="5"/>
      <c r="F36" s="88"/>
      <c r="G36" s="5"/>
      <c r="H36" s="88"/>
      <c r="I36" s="5"/>
      <c r="J36" s="5"/>
      <c r="K36" s="88"/>
      <c r="L36" s="474" t="s">
        <v>105</v>
      </c>
      <c r="M36" s="508"/>
      <c r="N36" s="509"/>
    </row>
    <row r="37" spans="1:15" s="19" customFormat="1" ht="15.65" customHeight="1" x14ac:dyDescent="0.35">
      <c r="A37" s="33" t="s">
        <v>16</v>
      </c>
      <c r="B37" s="9"/>
      <c r="C37" s="9"/>
      <c r="D37" s="10"/>
      <c r="E37" s="9"/>
      <c r="F37" s="90"/>
      <c r="G37" s="46"/>
      <c r="H37" s="90"/>
      <c r="I37" s="492" t="s">
        <v>183</v>
      </c>
      <c r="J37" s="493"/>
      <c r="K37" s="90"/>
      <c r="L37" s="510" t="s">
        <v>187</v>
      </c>
      <c r="M37" s="511"/>
      <c r="N37" s="512"/>
      <c r="O37"/>
    </row>
    <row r="38" spans="1:15" s="35" customFormat="1" ht="62" x14ac:dyDescent="0.35">
      <c r="A38" s="131" t="s">
        <v>2</v>
      </c>
      <c r="B38" s="14" t="s">
        <v>3</v>
      </c>
      <c r="C38" s="14" t="s">
        <v>4</v>
      </c>
      <c r="D38" s="15" t="s">
        <v>5</v>
      </c>
      <c r="E38" s="14" t="s">
        <v>6</v>
      </c>
      <c r="F38" s="90"/>
      <c r="G38" s="16" t="s">
        <v>216</v>
      </c>
      <c r="H38" s="90"/>
      <c r="I38" s="17" t="s">
        <v>184</v>
      </c>
      <c r="J38" s="16" t="s">
        <v>185</v>
      </c>
      <c r="K38" s="90"/>
      <c r="L38" s="17" t="s">
        <v>7</v>
      </c>
      <c r="M38" s="14" t="s">
        <v>20</v>
      </c>
      <c r="N38" s="16" t="s">
        <v>21</v>
      </c>
      <c r="O38" s="19"/>
    </row>
    <row r="39" spans="1:15" s="35" customFormat="1" x14ac:dyDescent="0.35">
      <c r="A39" s="75">
        <v>3.1</v>
      </c>
      <c r="B39" t="s">
        <v>165</v>
      </c>
      <c r="C39" t="s">
        <v>166</v>
      </c>
      <c r="D39" s="56">
        <v>24585</v>
      </c>
      <c r="E39" t="s">
        <v>10</v>
      </c>
      <c r="F39" s="94"/>
      <c r="G39" s="47" t="s">
        <v>182</v>
      </c>
      <c r="H39" s="94"/>
      <c r="I39" s="253" t="s">
        <v>24</v>
      </c>
      <c r="J39" s="254" t="s">
        <v>24</v>
      </c>
      <c r="K39" s="94"/>
      <c r="L39" s="20">
        <v>1</v>
      </c>
      <c r="M39" s="23">
        <v>1</v>
      </c>
      <c r="N39" s="189">
        <v>1</v>
      </c>
      <c r="O39"/>
    </row>
    <row r="40" spans="1:15" x14ac:dyDescent="0.35">
      <c r="A40" s="75">
        <v>3.2</v>
      </c>
      <c r="B40" t="s">
        <v>167</v>
      </c>
      <c r="C40" t="s">
        <v>168</v>
      </c>
      <c r="D40" s="56">
        <v>26567</v>
      </c>
      <c r="E40" s="25" t="s">
        <v>10</v>
      </c>
      <c r="F40" s="135"/>
      <c r="G40" s="169" t="s">
        <v>182</v>
      </c>
      <c r="H40" s="135"/>
      <c r="I40" s="255" t="s">
        <v>24</v>
      </c>
      <c r="J40" s="254" t="s">
        <v>24</v>
      </c>
      <c r="K40" s="135"/>
      <c r="L40" s="24">
        <v>1</v>
      </c>
      <c r="M40" s="27">
        <v>1</v>
      </c>
      <c r="N40" s="70">
        <v>1</v>
      </c>
    </row>
    <row r="41" spans="1:15" x14ac:dyDescent="0.35">
      <c r="A41" s="75">
        <v>3.3</v>
      </c>
      <c r="B41" t="s">
        <v>169</v>
      </c>
      <c r="C41" t="s">
        <v>170</v>
      </c>
      <c r="D41" s="56">
        <v>30524</v>
      </c>
      <c r="E41" s="25" t="s">
        <v>8</v>
      </c>
      <c r="F41" s="91"/>
      <c r="G41" s="169" t="s">
        <v>182</v>
      </c>
      <c r="H41" s="29"/>
      <c r="I41" s="255" t="s">
        <v>24</v>
      </c>
      <c r="J41" s="254" t="s">
        <v>24</v>
      </c>
      <c r="K41" s="91"/>
      <c r="L41" s="24">
        <v>1</v>
      </c>
      <c r="M41" s="27">
        <v>1</v>
      </c>
      <c r="N41" s="70">
        <v>1</v>
      </c>
    </row>
    <row r="42" spans="1:15" x14ac:dyDescent="0.35">
      <c r="A42" s="432">
        <v>3.4</v>
      </c>
      <c r="B42" s="205"/>
      <c r="C42" s="205"/>
      <c r="D42" s="225"/>
      <c r="E42" s="206"/>
      <c r="F42" s="91"/>
      <c r="G42" s="244"/>
      <c r="I42" s="207"/>
      <c r="J42" s="206"/>
      <c r="L42" s="251"/>
      <c r="M42" s="218"/>
      <c r="N42" s="252"/>
      <c r="O42" s="19"/>
    </row>
    <row r="43" spans="1:15" x14ac:dyDescent="0.35">
      <c r="D43" s="56"/>
      <c r="G43" s="35"/>
      <c r="I43" s="459" t="s">
        <v>179</v>
      </c>
      <c r="J43" s="459"/>
      <c r="L43" s="250">
        <f>SUM(L34,L39,L40,L41)</f>
        <v>8</v>
      </c>
      <c r="M43" s="250">
        <f>SUM(M34,M39,M40,M41)</f>
        <v>4</v>
      </c>
      <c r="N43" s="250">
        <f>SUM(N34,N39,N40,N41)</f>
        <v>4</v>
      </c>
      <c r="O43" s="19"/>
    </row>
    <row r="44" spans="1:15" ht="26.5" customHeight="1" x14ac:dyDescent="0.35">
      <c r="D44" s="56"/>
    </row>
    <row r="45" spans="1:15" ht="29.5" customHeight="1" x14ac:dyDescent="0.35">
      <c r="A45" s="32" t="s">
        <v>17</v>
      </c>
      <c r="B45" s="5"/>
      <c r="C45" s="5"/>
      <c r="D45" s="58"/>
      <c r="E45" s="5"/>
      <c r="F45" s="88"/>
      <c r="G45" s="5"/>
      <c r="H45" s="88"/>
      <c r="I45" s="5"/>
      <c r="J45" s="5"/>
      <c r="K45" s="88"/>
      <c r="L45" s="474" t="s">
        <v>105</v>
      </c>
      <c r="M45" s="508"/>
      <c r="N45" s="509"/>
    </row>
    <row r="46" spans="1:15" s="19" customFormat="1" ht="15.65" customHeight="1" x14ac:dyDescent="0.35">
      <c r="A46" s="33" t="s">
        <v>22</v>
      </c>
      <c r="B46" s="9"/>
      <c r="C46" s="9"/>
      <c r="D46" s="59"/>
      <c r="E46" s="9"/>
      <c r="F46" s="90"/>
      <c r="G46" s="46"/>
      <c r="H46" s="90"/>
      <c r="I46" s="492" t="s">
        <v>183</v>
      </c>
      <c r="J46" s="493"/>
      <c r="K46" s="90"/>
      <c r="L46" s="510" t="s">
        <v>187</v>
      </c>
      <c r="M46" s="511"/>
      <c r="N46" s="512"/>
      <c r="O46"/>
    </row>
    <row r="47" spans="1:15" ht="62" x14ac:dyDescent="0.35">
      <c r="A47" s="131" t="s">
        <v>2</v>
      </c>
      <c r="B47" s="14" t="s">
        <v>3</v>
      </c>
      <c r="C47" s="14" t="s">
        <v>4</v>
      </c>
      <c r="D47" s="60" t="s">
        <v>5</v>
      </c>
      <c r="E47" s="14" t="s">
        <v>6</v>
      </c>
      <c r="F47" s="90"/>
      <c r="G47" s="16" t="s">
        <v>216</v>
      </c>
      <c r="H47" s="90"/>
      <c r="I47" s="17" t="s">
        <v>184</v>
      </c>
      <c r="J47" s="16" t="s">
        <v>185</v>
      </c>
      <c r="K47" s="90"/>
      <c r="L47" s="17" t="s">
        <v>7</v>
      </c>
      <c r="M47" s="14" t="s">
        <v>20</v>
      </c>
      <c r="N47" s="16" t="s">
        <v>21</v>
      </c>
      <c r="O47" s="19"/>
    </row>
    <row r="48" spans="1:15" x14ac:dyDescent="0.35">
      <c r="A48" s="73">
        <v>4.0999999999999996</v>
      </c>
      <c r="B48" t="s">
        <v>171</v>
      </c>
      <c r="C48" t="s">
        <v>170</v>
      </c>
      <c r="D48" s="56">
        <v>37066</v>
      </c>
      <c r="E48" t="s">
        <v>8</v>
      </c>
      <c r="F48" s="91"/>
      <c r="G48" t="s">
        <v>182</v>
      </c>
      <c r="H48" s="29"/>
      <c r="I48" s="27" t="s">
        <v>25</v>
      </c>
      <c r="J48" s="27" t="s">
        <v>25</v>
      </c>
      <c r="K48" s="91"/>
      <c r="L48" s="20">
        <v>1</v>
      </c>
      <c r="M48" s="23">
        <v>0</v>
      </c>
      <c r="N48" s="69">
        <v>0</v>
      </c>
    </row>
    <row r="49" spans="1:15" x14ac:dyDescent="0.35">
      <c r="A49" s="75">
        <v>4.2</v>
      </c>
      <c r="B49" t="s">
        <v>172</v>
      </c>
      <c r="C49" t="s">
        <v>173</v>
      </c>
      <c r="D49" s="56">
        <v>36418</v>
      </c>
      <c r="E49" t="s">
        <v>10</v>
      </c>
      <c r="F49" s="91"/>
      <c r="G49" s="29" t="s">
        <v>182</v>
      </c>
      <c r="I49" s="24" t="s">
        <v>25</v>
      </c>
      <c r="J49" s="70" t="s">
        <v>25</v>
      </c>
      <c r="L49" s="24">
        <v>1</v>
      </c>
      <c r="M49" s="27">
        <v>0</v>
      </c>
      <c r="N49" s="70">
        <v>0</v>
      </c>
    </row>
    <row r="50" spans="1:15" x14ac:dyDescent="0.35">
      <c r="A50" s="75">
        <v>4.3</v>
      </c>
      <c r="B50" t="s">
        <v>174</v>
      </c>
      <c r="C50" t="s">
        <v>175</v>
      </c>
      <c r="D50" s="56">
        <v>29270</v>
      </c>
      <c r="E50" s="25" t="s">
        <v>10</v>
      </c>
      <c r="F50" s="167"/>
      <c r="G50" s="29" t="s">
        <v>182</v>
      </c>
      <c r="I50" s="24" t="s">
        <v>25</v>
      </c>
      <c r="J50" s="70" t="s">
        <v>25</v>
      </c>
      <c r="L50" s="24">
        <v>1</v>
      </c>
      <c r="M50" s="27">
        <v>0</v>
      </c>
      <c r="N50" s="70">
        <v>0</v>
      </c>
    </row>
    <row r="51" spans="1:15" x14ac:dyDescent="0.35">
      <c r="A51" s="76">
        <v>4.4000000000000004</v>
      </c>
      <c r="B51" s="36" t="s">
        <v>109</v>
      </c>
      <c r="C51" s="36" t="s">
        <v>176</v>
      </c>
      <c r="D51" s="57">
        <v>38670</v>
      </c>
      <c r="E51" s="28" t="s">
        <v>10</v>
      </c>
      <c r="F51" s="92"/>
      <c r="G51" s="36" t="s">
        <v>182</v>
      </c>
      <c r="H51" s="92"/>
      <c r="I51" s="31" t="s">
        <v>25</v>
      </c>
      <c r="J51" s="31" t="s">
        <v>25</v>
      </c>
      <c r="K51" s="92"/>
      <c r="L51" s="37">
        <v>1</v>
      </c>
      <c r="M51" s="31">
        <v>0</v>
      </c>
      <c r="N51" s="71">
        <v>0</v>
      </c>
    </row>
    <row r="52" spans="1:15" ht="18.649999999999999" customHeight="1" x14ac:dyDescent="0.35">
      <c r="D52" s="56"/>
      <c r="F52" s="8"/>
      <c r="H52" s="8"/>
      <c r="I52" s="459" t="s">
        <v>180</v>
      </c>
      <c r="J52" s="459"/>
      <c r="K52" s="8"/>
      <c r="L52" s="243">
        <f>SUM(L43,L48,L49,L50,L51)</f>
        <v>12</v>
      </c>
      <c r="M52" s="243">
        <f>SUM(M43,M48,M49,M50,M51)</f>
        <v>4</v>
      </c>
      <c r="N52" s="243">
        <f>SUM(N43,N48,N49,N50,N51)</f>
        <v>4</v>
      </c>
    </row>
    <row r="53" spans="1:15" s="39" customFormat="1" ht="23.5" customHeight="1" x14ac:dyDescent="0.35">
      <c r="A53" s="2"/>
      <c r="B53"/>
      <c r="C53"/>
      <c r="D53" s="56"/>
      <c r="E53"/>
      <c r="F53"/>
      <c r="G53"/>
      <c r="H53"/>
      <c r="I53"/>
      <c r="J53"/>
      <c r="K53"/>
      <c r="L53"/>
      <c r="M53"/>
      <c r="N53"/>
      <c r="O53"/>
    </row>
    <row r="54" spans="1:15" s="39" customFormat="1" ht="42" customHeight="1" x14ac:dyDescent="0.35">
      <c r="A54" s="32" t="s">
        <v>18</v>
      </c>
      <c r="B54" s="38"/>
      <c r="C54" s="38"/>
      <c r="D54" s="61"/>
      <c r="E54" s="38"/>
      <c r="F54" s="88"/>
      <c r="G54" s="5"/>
      <c r="H54" s="88"/>
      <c r="I54" s="5"/>
      <c r="J54" s="5"/>
      <c r="K54" s="88"/>
      <c r="L54" s="474" t="s">
        <v>105</v>
      </c>
      <c r="M54" s="508"/>
      <c r="N54" s="509"/>
      <c r="O54"/>
    </row>
    <row r="55" spans="1:15" s="19" customFormat="1" ht="30.65" customHeight="1" x14ac:dyDescent="0.35">
      <c r="A55" s="467" t="s">
        <v>19</v>
      </c>
      <c r="B55" s="468"/>
      <c r="C55" s="468"/>
      <c r="D55" s="468"/>
      <c r="E55" s="469"/>
      <c r="F55" s="90"/>
      <c r="G55" s="46"/>
      <c r="H55" s="90"/>
      <c r="I55" s="492" t="s">
        <v>183</v>
      </c>
      <c r="J55" s="493"/>
      <c r="K55" s="90"/>
      <c r="L55" s="510" t="s">
        <v>187</v>
      </c>
      <c r="M55" s="511"/>
      <c r="N55" s="512"/>
      <c r="O55"/>
    </row>
    <row r="56" spans="1:15" ht="62" x14ac:dyDescent="0.35">
      <c r="A56" s="131" t="s">
        <v>2</v>
      </c>
      <c r="B56" s="19" t="s">
        <v>3</v>
      </c>
      <c r="C56" s="19" t="s">
        <v>4</v>
      </c>
      <c r="D56" s="60" t="s">
        <v>5</v>
      </c>
      <c r="E56" s="168" t="s">
        <v>6</v>
      </c>
      <c r="F56" s="90"/>
      <c r="G56" s="16" t="s">
        <v>216</v>
      </c>
      <c r="H56" s="90"/>
      <c r="I56" s="17" t="s">
        <v>184</v>
      </c>
      <c r="J56" s="16" t="s">
        <v>185</v>
      </c>
      <c r="K56" s="90"/>
      <c r="L56" s="17" t="s">
        <v>7</v>
      </c>
      <c r="M56" s="14" t="s">
        <v>20</v>
      </c>
      <c r="N56" s="16" t="s">
        <v>21</v>
      </c>
      <c r="O56" s="19"/>
    </row>
    <row r="57" spans="1:15" x14ac:dyDescent="0.35">
      <c r="A57" s="208">
        <v>5.0999999999999996</v>
      </c>
      <c r="B57" s="245" t="s">
        <v>160</v>
      </c>
      <c r="C57" s="245" t="s">
        <v>161</v>
      </c>
      <c r="D57" s="57">
        <v>24976</v>
      </c>
      <c r="E57" s="246" t="s">
        <v>8</v>
      </c>
      <c r="F57" s="8"/>
      <c r="G57" s="164" t="s">
        <v>186</v>
      </c>
      <c r="H57" s="8"/>
      <c r="I57" s="12" t="s">
        <v>24</v>
      </c>
      <c r="J57" s="256" t="s">
        <v>24</v>
      </c>
      <c r="K57" s="8"/>
      <c r="L57" s="247">
        <v>0</v>
      </c>
      <c r="M57" s="248">
        <v>0</v>
      </c>
      <c r="N57" s="249">
        <v>0</v>
      </c>
      <c r="O57" s="48"/>
    </row>
    <row r="58" spans="1:15" x14ac:dyDescent="0.35">
      <c r="I58" s="459" t="s">
        <v>181</v>
      </c>
      <c r="J58" s="459"/>
      <c r="L58" s="243">
        <f>SUM(L52,L57)</f>
        <v>12</v>
      </c>
      <c r="M58" s="243">
        <f>SUM(M52,M57)</f>
        <v>4</v>
      </c>
      <c r="N58" s="243">
        <f>SUM(N52,N57)</f>
        <v>4</v>
      </c>
    </row>
  </sheetData>
  <sheetProtection algorithmName="SHA-512" hashValue="CsiQQ/vP1A+YM7ZETfHN/TULxqb/3ayCKcXbT2cv3LEWch3RG2fbUqz4aQ70JJ4ITLS8vNTmVQFNDPjtygGClw==" saltValue="GjkjkAD07xOhVuYlA9jngA==" spinCount="100000" sheet="1" formatCells="0" formatColumns="0" formatRows="0" sort="0"/>
  <mergeCells count="39">
    <mergeCell ref="L54:N54"/>
    <mergeCell ref="L55:N55"/>
    <mergeCell ref="L46:N46"/>
    <mergeCell ref="I52:J52"/>
    <mergeCell ref="A15:O15"/>
    <mergeCell ref="L45:N45"/>
    <mergeCell ref="L36:N36"/>
    <mergeCell ref="L37:N37"/>
    <mergeCell ref="I46:J46"/>
    <mergeCell ref="L28:N28"/>
    <mergeCell ref="L29:N29"/>
    <mergeCell ref="I19:J19"/>
    <mergeCell ref="I29:J29"/>
    <mergeCell ref="L18:N18"/>
    <mergeCell ref="L19:N19"/>
    <mergeCell ref="A16:O16"/>
    <mergeCell ref="G4:J4"/>
    <mergeCell ref="G3:J3"/>
    <mergeCell ref="G5:J5"/>
    <mergeCell ref="B3:F3"/>
    <mergeCell ref="B4:F4"/>
    <mergeCell ref="B5:F5"/>
    <mergeCell ref="A10:O10"/>
    <mergeCell ref="A14:O14"/>
    <mergeCell ref="A7:O7"/>
    <mergeCell ref="A8:O8"/>
    <mergeCell ref="A9:O9"/>
    <mergeCell ref="A11:O11"/>
    <mergeCell ref="A13:O13"/>
    <mergeCell ref="A12:O12"/>
    <mergeCell ref="I58:J58"/>
    <mergeCell ref="A55:E55"/>
    <mergeCell ref="A19:E19"/>
    <mergeCell ref="A29:E29"/>
    <mergeCell ref="I26:J26"/>
    <mergeCell ref="I34:J34"/>
    <mergeCell ref="I43:J43"/>
    <mergeCell ref="I37:J37"/>
    <mergeCell ref="I55:J55"/>
  </mergeCells>
  <pageMargins left="0.25" right="0.25" top="0.5" bottom="0.5" header="0.3" footer="0.3"/>
  <pageSetup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8"/>
  <sheetViews>
    <sheetView zoomScale="75" zoomScaleNormal="75" workbookViewId="0">
      <selection activeCell="A15" sqref="A15:N15"/>
    </sheetView>
  </sheetViews>
  <sheetFormatPr defaultColWidth="11.25" defaultRowHeight="15.5" x14ac:dyDescent="0.35"/>
  <cols>
    <col min="1" max="1" width="5.75" style="2" customWidth="1"/>
    <col min="2" max="3" width="14.75" customWidth="1"/>
    <col min="4" max="4" width="14.75" style="2" customWidth="1"/>
    <col min="5" max="5" width="5.75" customWidth="1"/>
    <col min="6" max="6" width="0.75" customWidth="1"/>
    <col min="7" max="7" width="24.25" customWidth="1"/>
    <col min="8" max="8" width="0.75" customWidth="1"/>
    <col min="9" max="9" width="25.75" customWidth="1"/>
    <col min="10" max="10" width="0.75" customWidth="1"/>
    <col min="11" max="11" width="13.25" customWidth="1"/>
    <col min="12" max="12" width="13.08203125" customWidth="1"/>
    <col min="13" max="13" width="11" customWidth="1"/>
    <col min="14" max="14" width="0.83203125" customWidth="1"/>
  </cols>
  <sheetData>
    <row r="1" spans="1:14" s="54" customFormat="1" ht="18.5" x14ac:dyDescent="0.35">
      <c r="A1" s="55" t="s">
        <v>189</v>
      </c>
      <c r="D1" s="55"/>
    </row>
    <row r="2" spans="1:14" s="1" customFormat="1" x14ac:dyDescent="0.35">
      <c r="A2" s="41"/>
      <c r="D2" s="41"/>
    </row>
    <row r="3" spans="1:14" s="1" customFormat="1" x14ac:dyDescent="0.35">
      <c r="B3" s="477" t="s">
        <v>139</v>
      </c>
      <c r="C3" s="477"/>
      <c r="D3" s="477"/>
      <c r="E3" s="477"/>
      <c r="F3" s="477"/>
      <c r="G3" s="477" t="s">
        <v>73</v>
      </c>
      <c r="H3" s="477"/>
      <c r="I3" s="477"/>
      <c r="J3"/>
      <c r="K3"/>
      <c r="L3"/>
      <c r="M3"/>
      <c r="N3"/>
    </row>
    <row r="4" spans="1:14" x14ac:dyDescent="0.35">
      <c r="B4" s="478" t="s">
        <v>75</v>
      </c>
      <c r="C4" s="478"/>
      <c r="D4" s="478"/>
      <c r="E4" s="478"/>
      <c r="F4" s="478"/>
      <c r="G4" s="478" t="s">
        <v>337</v>
      </c>
      <c r="H4" s="478"/>
      <c r="I4" s="478"/>
      <c r="J4" s="478"/>
    </row>
    <row r="5" spans="1:14" s="19" customFormat="1" ht="195.75" customHeight="1" x14ac:dyDescent="0.35">
      <c r="B5" s="479" t="s">
        <v>140</v>
      </c>
      <c r="C5" s="479"/>
      <c r="D5" s="479"/>
      <c r="E5" s="479"/>
      <c r="F5" s="479"/>
      <c r="G5" s="479" t="s">
        <v>334</v>
      </c>
      <c r="H5" s="479"/>
      <c r="I5" s="479"/>
    </row>
    <row r="6" spans="1:14" x14ac:dyDescent="0.35">
      <c r="A6" s="42"/>
      <c r="B6" s="35"/>
      <c r="C6" s="35"/>
      <c r="D6" s="35"/>
      <c r="E6" s="35"/>
      <c r="F6" s="35"/>
      <c r="G6" s="35"/>
      <c r="H6" s="35"/>
      <c r="I6" s="35"/>
      <c r="J6" s="35"/>
      <c r="K6" s="35"/>
      <c r="L6" s="35"/>
      <c r="M6" s="35"/>
      <c r="N6" s="35"/>
    </row>
    <row r="7" spans="1:14" x14ac:dyDescent="0.35">
      <c r="A7" s="497" t="s">
        <v>45</v>
      </c>
      <c r="B7" s="498"/>
      <c r="C7" s="498"/>
      <c r="D7" s="498"/>
      <c r="E7" s="498"/>
      <c r="F7" s="498"/>
      <c r="G7" s="498"/>
      <c r="H7" s="498"/>
      <c r="I7" s="498"/>
      <c r="J7" s="498"/>
      <c r="K7" s="498"/>
      <c r="L7" s="498"/>
      <c r="M7" s="498"/>
      <c r="N7" s="499"/>
    </row>
    <row r="8" spans="1:14" ht="33.75" customHeight="1" x14ac:dyDescent="0.35">
      <c r="A8" s="500" t="s">
        <v>46</v>
      </c>
      <c r="B8" s="501"/>
      <c r="C8" s="501"/>
      <c r="D8" s="501"/>
      <c r="E8" s="501"/>
      <c r="F8" s="501"/>
      <c r="G8" s="501"/>
      <c r="H8" s="501"/>
      <c r="I8" s="501"/>
      <c r="J8" s="501"/>
      <c r="K8" s="498"/>
      <c r="L8" s="498"/>
      <c r="M8" s="498"/>
      <c r="N8" s="499"/>
    </row>
    <row r="9" spans="1:14" s="35" customFormat="1" ht="51" customHeight="1" x14ac:dyDescent="0.35">
      <c r="A9" s="494" t="s">
        <v>250</v>
      </c>
      <c r="B9" s="495"/>
      <c r="C9" s="495"/>
      <c r="D9" s="495"/>
      <c r="E9" s="495"/>
      <c r="F9" s="495"/>
      <c r="G9" s="495"/>
      <c r="H9" s="495"/>
      <c r="I9" s="495"/>
      <c r="J9" s="495"/>
      <c r="K9" s="495"/>
      <c r="L9" s="495"/>
      <c r="M9" s="495"/>
      <c r="N9" s="496"/>
    </row>
    <row r="10" spans="1:14" s="35" customFormat="1" ht="35.5" customHeight="1" x14ac:dyDescent="0.35">
      <c r="A10" s="494" t="s">
        <v>58</v>
      </c>
      <c r="B10" s="495"/>
      <c r="C10" s="495"/>
      <c r="D10" s="495"/>
      <c r="E10" s="495"/>
      <c r="F10" s="495"/>
      <c r="G10" s="495"/>
      <c r="H10" s="495"/>
      <c r="I10" s="495"/>
      <c r="J10" s="495"/>
      <c r="K10" s="495"/>
      <c r="L10" s="495"/>
      <c r="M10" s="495"/>
      <c r="N10" s="496"/>
    </row>
    <row r="11" spans="1:14" s="123" customFormat="1" x14ac:dyDescent="0.35">
      <c r="A11" s="502" t="s">
        <v>86</v>
      </c>
      <c r="B11" s="503"/>
      <c r="C11" s="503"/>
      <c r="D11" s="503"/>
      <c r="E11" s="503"/>
      <c r="F11" s="503"/>
      <c r="G11" s="503"/>
      <c r="H11" s="503"/>
      <c r="I11" s="503"/>
      <c r="J11" s="503"/>
      <c r="K11" s="503"/>
      <c r="L11" s="503"/>
      <c r="M11" s="503"/>
      <c r="N11" s="504"/>
    </row>
    <row r="12" spans="1:14" s="123" customFormat="1" ht="31.9" customHeight="1" x14ac:dyDescent="0.35">
      <c r="A12" s="505" t="s">
        <v>304</v>
      </c>
      <c r="B12" s="506"/>
      <c r="C12" s="506"/>
      <c r="D12" s="506"/>
      <c r="E12" s="506"/>
      <c r="F12" s="506"/>
      <c r="G12" s="506"/>
      <c r="H12" s="506"/>
      <c r="I12" s="506"/>
      <c r="J12" s="506"/>
      <c r="K12" s="506"/>
      <c r="L12" s="506"/>
      <c r="M12" s="506"/>
      <c r="N12" s="507"/>
    </row>
    <row r="13" spans="1:14" s="35" customFormat="1" ht="36.75" customHeight="1" x14ac:dyDescent="0.35">
      <c r="A13" s="494" t="s">
        <v>88</v>
      </c>
      <c r="B13" s="495"/>
      <c r="C13" s="495"/>
      <c r="D13" s="495"/>
      <c r="E13" s="495"/>
      <c r="F13" s="495"/>
      <c r="G13" s="495"/>
      <c r="H13" s="495"/>
      <c r="I13" s="495"/>
      <c r="J13" s="495"/>
      <c r="K13" s="495"/>
      <c r="L13" s="495"/>
      <c r="M13" s="495"/>
      <c r="N13" s="496"/>
    </row>
    <row r="14" spans="1:14" s="35" customFormat="1" ht="33" customHeight="1" x14ac:dyDescent="0.35">
      <c r="A14" s="494" t="s">
        <v>305</v>
      </c>
      <c r="B14" s="495"/>
      <c r="C14" s="495"/>
      <c r="D14" s="495"/>
      <c r="E14" s="495"/>
      <c r="F14" s="495"/>
      <c r="G14" s="495"/>
      <c r="H14" s="495"/>
      <c r="I14" s="495"/>
      <c r="J14" s="495"/>
      <c r="K14" s="495"/>
      <c r="L14" s="495"/>
      <c r="M14" s="495"/>
      <c r="N14" s="496"/>
    </row>
    <row r="15" spans="1:14" ht="52.5" customHeight="1" x14ac:dyDescent="0.35">
      <c r="A15" s="513" t="s">
        <v>256</v>
      </c>
      <c r="B15" s="514"/>
      <c r="C15" s="514"/>
      <c r="D15" s="514"/>
      <c r="E15" s="514"/>
      <c r="F15" s="514"/>
      <c r="G15" s="514"/>
      <c r="H15" s="514"/>
      <c r="I15" s="514"/>
      <c r="J15" s="514"/>
      <c r="K15" s="514"/>
      <c r="L15" s="514"/>
      <c r="M15" s="514"/>
      <c r="N15" s="515"/>
    </row>
    <row r="16" spans="1:14" ht="33" customHeight="1" x14ac:dyDescent="0.35">
      <c r="A16" s="513" t="s">
        <v>352</v>
      </c>
      <c r="B16" s="514"/>
      <c r="C16" s="514"/>
      <c r="D16" s="514"/>
      <c r="E16" s="514"/>
      <c r="F16" s="514"/>
      <c r="G16" s="514"/>
      <c r="H16" s="514"/>
      <c r="I16" s="514"/>
      <c r="J16" s="514"/>
      <c r="K16" s="514"/>
      <c r="L16" s="514"/>
      <c r="M16" s="514"/>
      <c r="N16" s="515"/>
    </row>
    <row r="17" spans="1:14" ht="31.9" customHeight="1" x14ac:dyDescent="0.35"/>
    <row r="18" spans="1:14" ht="43.9" customHeight="1" x14ac:dyDescent="0.35">
      <c r="A18" s="32" t="s">
        <v>0</v>
      </c>
      <c r="B18" s="5"/>
      <c r="C18" s="5"/>
      <c r="D18" s="6"/>
      <c r="E18" s="5"/>
      <c r="F18" s="93"/>
      <c r="G18" s="5"/>
      <c r="H18" s="88"/>
      <c r="I18" s="5"/>
      <c r="J18" s="88"/>
      <c r="K18" s="475" t="s">
        <v>64</v>
      </c>
      <c r="L18" s="508"/>
      <c r="M18" s="509"/>
    </row>
    <row r="19" spans="1:14" s="19" customFormat="1" ht="45" customHeight="1" x14ac:dyDescent="0.35">
      <c r="A19" s="467" t="s">
        <v>1</v>
      </c>
      <c r="B19" s="468"/>
      <c r="C19" s="468"/>
      <c r="D19" s="468"/>
      <c r="E19" s="469"/>
      <c r="F19" s="90"/>
      <c r="G19" s="46"/>
      <c r="H19" s="89"/>
      <c r="I19" s="231" t="s">
        <v>183</v>
      </c>
      <c r="J19" s="90"/>
      <c r="K19" s="510" t="s">
        <v>187</v>
      </c>
      <c r="L19" s="511"/>
      <c r="M19" s="512"/>
      <c r="N19"/>
    </row>
    <row r="20" spans="1:14" ht="62" x14ac:dyDescent="0.35">
      <c r="A20" s="131" t="s">
        <v>2</v>
      </c>
      <c r="B20" s="14" t="s">
        <v>3</v>
      </c>
      <c r="C20" s="14" t="s">
        <v>4</v>
      </c>
      <c r="D20" s="64" t="s">
        <v>5</v>
      </c>
      <c r="E20" s="14" t="s">
        <v>6</v>
      </c>
      <c r="F20" s="90"/>
      <c r="G20" s="16" t="s">
        <v>216</v>
      </c>
      <c r="H20" s="81"/>
      <c r="I20" s="17" t="s">
        <v>184</v>
      </c>
      <c r="J20" s="90"/>
      <c r="K20" s="17" t="s">
        <v>7</v>
      </c>
      <c r="L20" s="14" t="s">
        <v>20</v>
      </c>
      <c r="M20" s="16" t="s">
        <v>21</v>
      </c>
      <c r="N20" s="19"/>
    </row>
    <row r="21" spans="1:14" x14ac:dyDescent="0.35">
      <c r="A21" s="75">
        <v>1.1000000000000001</v>
      </c>
      <c r="B21" s="21" t="s">
        <v>152</v>
      </c>
      <c r="C21" s="21" t="s">
        <v>153</v>
      </c>
      <c r="D21" s="63">
        <v>36648</v>
      </c>
      <c r="E21" s="21" t="s">
        <v>8</v>
      </c>
      <c r="F21" s="91"/>
      <c r="G21" s="21" t="s">
        <v>182</v>
      </c>
      <c r="H21" s="29"/>
      <c r="I21" s="20" t="s">
        <v>24</v>
      </c>
      <c r="J21" s="91"/>
      <c r="K21" s="20">
        <v>1</v>
      </c>
      <c r="L21" s="23">
        <v>1</v>
      </c>
      <c r="M21" s="69">
        <v>1</v>
      </c>
    </row>
    <row r="22" spans="1:14" x14ac:dyDescent="0.35">
      <c r="A22" s="75">
        <v>1.2</v>
      </c>
      <c r="B22" t="s">
        <v>154</v>
      </c>
      <c r="C22" t="s">
        <v>155</v>
      </c>
      <c r="D22" s="56">
        <v>23114</v>
      </c>
      <c r="E22" t="s">
        <v>8</v>
      </c>
      <c r="F22" s="91"/>
      <c r="G22" s="29" t="s">
        <v>182</v>
      </c>
      <c r="H22" s="29"/>
      <c r="I22" s="24" t="s">
        <v>24</v>
      </c>
      <c r="J22" s="91"/>
      <c r="K22" s="24">
        <v>1</v>
      </c>
      <c r="L22" s="27">
        <v>1</v>
      </c>
      <c r="M22" s="70">
        <v>1</v>
      </c>
    </row>
    <row r="23" spans="1:14" x14ac:dyDescent="0.35">
      <c r="A23" s="166">
        <v>1.3</v>
      </c>
      <c r="B23" t="s">
        <v>156</v>
      </c>
      <c r="C23" t="s">
        <v>157</v>
      </c>
      <c r="D23" s="56">
        <v>34625</v>
      </c>
      <c r="E23" t="s">
        <v>8</v>
      </c>
      <c r="F23" s="90"/>
      <c r="G23" s="29" t="s">
        <v>182</v>
      </c>
      <c r="I23" s="257" t="s">
        <v>24</v>
      </c>
      <c r="K23" s="24">
        <v>1</v>
      </c>
      <c r="L23" s="27">
        <v>1</v>
      </c>
      <c r="M23" s="70">
        <v>1</v>
      </c>
    </row>
    <row r="24" spans="1:14" x14ac:dyDescent="0.35">
      <c r="A24" s="166">
        <v>1.4</v>
      </c>
      <c r="B24" t="s">
        <v>158</v>
      </c>
      <c r="C24" t="s">
        <v>159</v>
      </c>
      <c r="D24" s="56">
        <v>30057</v>
      </c>
      <c r="E24" t="s">
        <v>10</v>
      </c>
      <c r="F24" s="90"/>
      <c r="G24" s="29" t="s">
        <v>182</v>
      </c>
      <c r="I24" s="257" t="s">
        <v>25</v>
      </c>
      <c r="K24" s="24">
        <v>1</v>
      </c>
      <c r="L24" s="27">
        <v>0</v>
      </c>
      <c r="M24" s="70">
        <v>0</v>
      </c>
    </row>
    <row r="25" spans="1:14" x14ac:dyDescent="0.35">
      <c r="A25" s="76">
        <v>1.5</v>
      </c>
      <c r="B25" s="36" t="s">
        <v>160</v>
      </c>
      <c r="C25" s="36" t="s">
        <v>161</v>
      </c>
      <c r="D25" s="57">
        <v>24976</v>
      </c>
      <c r="E25" s="28" t="s">
        <v>8</v>
      </c>
      <c r="F25" s="90"/>
      <c r="G25" s="78" t="s">
        <v>182</v>
      </c>
      <c r="H25" s="29"/>
      <c r="I25" s="37" t="s">
        <v>24</v>
      </c>
      <c r="J25" s="91"/>
      <c r="K25" s="37">
        <v>1</v>
      </c>
      <c r="L25" s="31">
        <v>1</v>
      </c>
      <c r="M25" s="71">
        <v>1</v>
      </c>
    </row>
    <row r="26" spans="1:14" x14ac:dyDescent="0.35">
      <c r="I26" s="258" t="s">
        <v>177</v>
      </c>
      <c r="K26" s="243">
        <f>SUM(K21:K25)</f>
        <v>5</v>
      </c>
      <c r="L26" s="243">
        <f>SUM(L21:L25)</f>
        <v>4</v>
      </c>
      <c r="M26" s="243">
        <f>SUM(M21:M25)</f>
        <v>4</v>
      </c>
    </row>
    <row r="27" spans="1:14" ht="22.15" customHeight="1" x14ac:dyDescent="0.35"/>
    <row r="28" spans="1:14" ht="31.9" customHeight="1" x14ac:dyDescent="0.35">
      <c r="A28" s="32" t="s">
        <v>12</v>
      </c>
      <c r="B28" s="5"/>
      <c r="C28" s="5"/>
      <c r="D28" s="6"/>
      <c r="E28" s="5"/>
      <c r="F28" s="88"/>
      <c r="G28" s="5"/>
      <c r="H28" s="88"/>
      <c r="I28" s="5"/>
      <c r="J28" s="88"/>
      <c r="K28" s="466" t="s">
        <v>64</v>
      </c>
      <c r="L28" s="516"/>
      <c r="M28" s="517"/>
    </row>
    <row r="29" spans="1:14" s="19" customFormat="1" ht="34.9" customHeight="1" x14ac:dyDescent="0.35">
      <c r="A29" s="467" t="s">
        <v>13</v>
      </c>
      <c r="B29" s="468"/>
      <c r="C29" s="468"/>
      <c r="D29" s="468"/>
      <c r="E29" s="469"/>
      <c r="F29" s="90"/>
      <c r="G29" s="46"/>
      <c r="H29" s="90"/>
      <c r="I29" s="231" t="s">
        <v>183</v>
      </c>
      <c r="J29" s="90"/>
      <c r="K29" s="510" t="s">
        <v>187</v>
      </c>
      <c r="L29" s="511"/>
      <c r="M29" s="512"/>
      <c r="N29"/>
    </row>
    <row r="30" spans="1:14" s="19" customFormat="1" ht="62" x14ac:dyDescent="0.35">
      <c r="A30" s="131" t="s">
        <v>2</v>
      </c>
      <c r="B30" s="14" t="s">
        <v>3</v>
      </c>
      <c r="C30" s="14" t="s">
        <v>4</v>
      </c>
      <c r="D30" s="15" t="s">
        <v>5</v>
      </c>
      <c r="E30" s="14" t="s">
        <v>6</v>
      </c>
      <c r="F30" s="90"/>
      <c r="G30" s="16" t="s">
        <v>216</v>
      </c>
      <c r="H30" s="90"/>
      <c r="I30" s="17" t="s">
        <v>184</v>
      </c>
      <c r="J30" s="90"/>
      <c r="K30" s="17" t="s">
        <v>7</v>
      </c>
      <c r="L30" s="14" t="s">
        <v>20</v>
      </c>
      <c r="M30" s="16" t="s">
        <v>21</v>
      </c>
    </row>
    <row r="31" spans="1:14" s="19" customFormat="1" x14ac:dyDescent="0.35">
      <c r="A31" s="141">
        <v>2.1</v>
      </c>
      <c r="B31" s="21" t="s">
        <v>152</v>
      </c>
      <c r="C31" s="21" t="s">
        <v>153</v>
      </c>
      <c r="D31" s="63">
        <v>36648</v>
      </c>
      <c r="E31" s="21" t="s">
        <v>8</v>
      </c>
      <c r="F31" s="90"/>
      <c r="G31" s="19" t="s">
        <v>186</v>
      </c>
      <c r="H31" s="90"/>
      <c r="I31" s="27" t="s">
        <v>25</v>
      </c>
      <c r="J31" s="90"/>
      <c r="K31" s="80">
        <v>0</v>
      </c>
      <c r="L31" s="83">
        <v>-1</v>
      </c>
      <c r="M31" s="82">
        <v>-1</v>
      </c>
    </row>
    <row r="32" spans="1:14" s="19" customFormat="1" x14ac:dyDescent="0.35">
      <c r="A32" s="136">
        <v>2.2000000000000002</v>
      </c>
      <c r="B32" t="s">
        <v>154</v>
      </c>
      <c r="C32" t="s">
        <v>155</v>
      </c>
      <c r="D32" s="56">
        <v>23114</v>
      </c>
      <c r="E32" s="25" t="s">
        <v>8</v>
      </c>
      <c r="F32" s="116"/>
      <c r="G32" s="81" t="s">
        <v>186</v>
      </c>
      <c r="H32" s="116"/>
      <c r="I32" s="257" t="s">
        <v>25</v>
      </c>
      <c r="J32" s="116"/>
      <c r="K32" s="80">
        <v>0</v>
      </c>
      <c r="L32" s="83">
        <v>-1</v>
      </c>
      <c r="M32" s="82">
        <v>-1</v>
      </c>
    </row>
    <row r="33" spans="1:14" s="19" customFormat="1" x14ac:dyDescent="0.35">
      <c r="A33" s="209">
        <v>2.2999999999999998</v>
      </c>
      <c r="B33" s="36" t="s">
        <v>156</v>
      </c>
      <c r="C33" s="36" t="s">
        <v>157</v>
      </c>
      <c r="D33" s="57">
        <v>34625</v>
      </c>
      <c r="E33" s="28" t="s">
        <v>8</v>
      </c>
      <c r="F33" s="116"/>
      <c r="G33" s="173" t="s">
        <v>186</v>
      </c>
      <c r="H33" s="116"/>
      <c r="I33" s="259" t="s">
        <v>25</v>
      </c>
      <c r="J33" s="116"/>
      <c r="K33" s="162">
        <v>0</v>
      </c>
      <c r="L33" s="163">
        <v>-1</v>
      </c>
      <c r="M33" s="85">
        <v>-1</v>
      </c>
    </row>
    <row r="34" spans="1:14" x14ac:dyDescent="0.35">
      <c r="A34" s="136"/>
      <c r="D34" s="56"/>
      <c r="F34" s="19"/>
      <c r="G34" s="19"/>
      <c r="H34" s="19"/>
      <c r="I34" s="258" t="s">
        <v>178</v>
      </c>
      <c r="J34" s="19"/>
      <c r="K34" s="250">
        <f>SUM(K26,K31,K32,K33)</f>
        <v>5</v>
      </c>
      <c r="L34" s="250">
        <f>SUM(L26,L31,L32,L33)</f>
        <v>1</v>
      </c>
      <c r="M34" s="250">
        <f>SUM(M26,M31,M32,M33)</f>
        <v>1</v>
      </c>
      <c r="N34" s="19"/>
    </row>
    <row r="35" spans="1:14" ht="31.9" customHeight="1" x14ac:dyDescent="0.35"/>
    <row r="36" spans="1:14" ht="33" customHeight="1" x14ac:dyDescent="0.35">
      <c r="A36" s="32" t="s">
        <v>15</v>
      </c>
      <c r="B36" s="5"/>
      <c r="C36" s="5"/>
      <c r="D36" s="6"/>
      <c r="E36" s="5"/>
      <c r="F36" s="88"/>
      <c r="G36" s="5"/>
      <c r="H36" s="88"/>
      <c r="I36" s="5"/>
      <c r="J36" s="88"/>
      <c r="K36" s="466" t="s">
        <v>64</v>
      </c>
      <c r="L36" s="516"/>
      <c r="M36" s="517"/>
    </row>
    <row r="37" spans="1:14" s="19" customFormat="1" ht="30" customHeight="1" x14ac:dyDescent="0.35">
      <c r="A37" s="467" t="s">
        <v>16</v>
      </c>
      <c r="B37" s="468"/>
      <c r="C37" s="468"/>
      <c r="D37" s="468"/>
      <c r="E37" s="469"/>
      <c r="F37" s="90"/>
      <c r="G37" s="46"/>
      <c r="H37" s="90"/>
      <c r="I37" s="231" t="s">
        <v>183</v>
      </c>
      <c r="J37" s="90"/>
      <c r="K37" s="510" t="s">
        <v>187</v>
      </c>
      <c r="L37" s="511"/>
      <c r="M37" s="512"/>
      <c r="N37"/>
    </row>
    <row r="38" spans="1:14" s="35" customFormat="1" ht="62" x14ac:dyDescent="0.35">
      <c r="A38" s="131" t="s">
        <v>2</v>
      </c>
      <c r="B38" s="14" t="s">
        <v>3</v>
      </c>
      <c r="C38" s="14" t="s">
        <v>4</v>
      </c>
      <c r="D38" s="15" t="s">
        <v>5</v>
      </c>
      <c r="E38" s="14" t="s">
        <v>6</v>
      </c>
      <c r="F38" s="90"/>
      <c r="G38" s="16" t="s">
        <v>216</v>
      </c>
      <c r="H38" s="90"/>
      <c r="I38" s="17" t="s">
        <v>184</v>
      </c>
      <c r="J38" s="90"/>
      <c r="K38" s="17" t="s">
        <v>7</v>
      </c>
      <c r="L38" s="14" t="s">
        <v>20</v>
      </c>
      <c r="M38" s="16" t="s">
        <v>21</v>
      </c>
      <c r="N38" s="19"/>
    </row>
    <row r="39" spans="1:14" s="35" customFormat="1" x14ac:dyDescent="0.35">
      <c r="A39" s="75">
        <v>3.1</v>
      </c>
      <c r="B39" t="s">
        <v>165</v>
      </c>
      <c r="C39" t="s">
        <v>166</v>
      </c>
      <c r="D39" s="56">
        <v>24585</v>
      </c>
      <c r="E39" t="s">
        <v>10</v>
      </c>
      <c r="F39" s="94"/>
      <c r="G39" s="47" t="s">
        <v>182</v>
      </c>
      <c r="H39" s="94"/>
      <c r="I39" s="23" t="s">
        <v>24</v>
      </c>
      <c r="J39" s="94"/>
      <c r="K39" s="20">
        <v>1</v>
      </c>
      <c r="L39" s="23">
        <v>1</v>
      </c>
      <c r="M39" s="189">
        <v>1</v>
      </c>
      <c r="N39"/>
    </row>
    <row r="40" spans="1:14" x14ac:dyDescent="0.35">
      <c r="A40" s="75">
        <v>3.2</v>
      </c>
      <c r="B40" t="s">
        <v>167</v>
      </c>
      <c r="C40" t="s">
        <v>168</v>
      </c>
      <c r="D40" s="56">
        <v>26567</v>
      </c>
      <c r="E40" s="25" t="s">
        <v>10</v>
      </c>
      <c r="F40" s="135"/>
      <c r="G40" s="169" t="s">
        <v>182</v>
      </c>
      <c r="H40" s="135"/>
      <c r="I40" s="257" t="s">
        <v>24</v>
      </c>
      <c r="J40" s="135"/>
      <c r="K40" s="24">
        <v>1</v>
      </c>
      <c r="L40" s="27">
        <v>1</v>
      </c>
      <c r="M40" s="70">
        <v>1</v>
      </c>
    </row>
    <row r="41" spans="1:14" x14ac:dyDescent="0.35">
      <c r="A41" s="75">
        <v>3.3</v>
      </c>
      <c r="B41" t="s">
        <v>169</v>
      </c>
      <c r="C41" t="s">
        <v>170</v>
      </c>
      <c r="D41" s="56">
        <v>30524</v>
      </c>
      <c r="E41" s="25" t="s">
        <v>8</v>
      </c>
      <c r="F41" s="91"/>
      <c r="G41" s="169" t="s">
        <v>182</v>
      </c>
      <c r="H41" s="29"/>
      <c r="I41" s="257" t="s">
        <v>24</v>
      </c>
      <c r="J41" s="167"/>
      <c r="K41" s="24">
        <v>1</v>
      </c>
      <c r="L41" s="27">
        <v>1</v>
      </c>
      <c r="M41" s="70">
        <v>1</v>
      </c>
    </row>
    <row r="42" spans="1:14" x14ac:dyDescent="0.35">
      <c r="A42" s="432">
        <v>3.4</v>
      </c>
      <c r="B42" s="205"/>
      <c r="C42" s="205"/>
      <c r="D42" s="225"/>
      <c r="E42" s="206"/>
      <c r="F42" s="91"/>
      <c r="G42" s="244"/>
      <c r="I42" s="261"/>
      <c r="K42" s="251"/>
      <c r="L42" s="218"/>
      <c r="M42" s="252"/>
      <c r="N42" s="19"/>
    </row>
    <row r="43" spans="1:14" x14ac:dyDescent="0.35">
      <c r="D43" s="56"/>
      <c r="G43" s="35"/>
      <c r="I43" s="258" t="s">
        <v>179</v>
      </c>
      <c r="K43" s="250">
        <f>SUM(K34,K39,K40,K41)</f>
        <v>8</v>
      </c>
      <c r="L43" s="250">
        <f>SUM(L34,L39,L40,L41)</f>
        <v>4</v>
      </c>
      <c r="M43" s="250">
        <f>SUM(M34,M39,M40,M41)</f>
        <v>4</v>
      </c>
      <c r="N43" s="19"/>
    </row>
    <row r="44" spans="1:14" ht="26.5" customHeight="1" x14ac:dyDescent="0.35">
      <c r="D44" s="56"/>
    </row>
    <row r="45" spans="1:14" ht="29.5" customHeight="1" x14ac:dyDescent="0.35">
      <c r="A45" s="32" t="s">
        <v>17</v>
      </c>
      <c r="B45" s="5"/>
      <c r="C45" s="5"/>
      <c r="D45" s="58"/>
      <c r="E45" s="5"/>
      <c r="F45" s="88"/>
      <c r="G45" s="5"/>
      <c r="H45" s="88"/>
      <c r="I45" s="5"/>
      <c r="J45" s="88"/>
      <c r="K45" s="466" t="s">
        <v>64</v>
      </c>
      <c r="L45" s="516"/>
      <c r="M45" s="517"/>
    </row>
    <row r="46" spans="1:14" s="19" customFormat="1" ht="15.65" customHeight="1" x14ac:dyDescent="0.35">
      <c r="A46" s="33" t="s">
        <v>22</v>
      </c>
      <c r="B46" s="9"/>
      <c r="C46" s="9"/>
      <c r="D46" s="59"/>
      <c r="E46" s="9"/>
      <c r="F46" s="90"/>
      <c r="G46" s="46"/>
      <c r="H46" s="90"/>
      <c r="I46" s="231" t="s">
        <v>183</v>
      </c>
      <c r="J46" s="90"/>
      <c r="K46" s="510" t="s">
        <v>187</v>
      </c>
      <c r="L46" s="511"/>
      <c r="M46" s="512"/>
      <c r="N46"/>
    </row>
    <row r="47" spans="1:14" ht="62" x14ac:dyDescent="0.35">
      <c r="A47" s="131" t="s">
        <v>2</v>
      </c>
      <c r="B47" s="14" t="s">
        <v>3</v>
      </c>
      <c r="C47" s="14" t="s">
        <v>4</v>
      </c>
      <c r="D47" s="60" t="s">
        <v>5</v>
      </c>
      <c r="E47" s="14" t="s">
        <v>6</v>
      </c>
      <c r="F47" s="90"/>
      <c r="G47" s="16" t="s">
        <v>216</v>
      </c>
      <c r="H47" s="90"/>
      <c r="I47" s="17" t="s">
        <v>184</v>
      </c>
      <c r="J47" s="90"/>
      <c r="K47" s="17" t="s">
        <v>7</v>
      </c>
      <c r="L47" s="14" t="s">
        <v>20</v>
      </c>
      <c r="M47" s="16" t="s">
        <v>21</v>
      </c>
      <c r="N47" s="19"/>
    </row>
    <row r="48" spans="1:14" x14ac:dyDescent="0.35">
      <c r="A48" s="73">
        <v>4.0999999999999996</v>
      </c>
      <c r="B48" t="s">
        <v>171</v>
      </c>
      <c r="C48" t="s">
        <v>170</v>
      </c>
      <c r="D48" s="56">
        <v>37066</v>
      </c>
      <c r="E48" t="s">
        <v>8</v>
      </c>
      <c r="F48" s="91"/>
      <c r="G48" t="s">
        <v>182</v>
      </c>
      <c r="H48" s="29"/>
      <c r="I48" s="27" t="s">
        <v>25</v>
      </c>
      <c r="J48" s="91"/>
      <c r="K48" s="20">
        <v>1</v>
      </c>
      <c r="L48" s="23">
        <v>0</v>
      </c>
      <c r="M48" s="69">
        <v>0</v>
      </c>
    </row>
    <row r="49" spans="1:14" x14ac:dyDescent="0.35">
      <c r="A49" s="75">
        <v>4.2</v>
      </c>
      <c r="B49" t="s">
        <v>172</v>
      </c>
      <c r="C49" t="s">
        <v>173</v>
      </c>
      <c r="D49" s="56">
        <v>36418</v>
      </c>
      <c r="E49" t="s">
        <v>10</v>
      </c>
      <c r="F49" s="91"/>
      <c r="G49" s="29" t="s">
        <v>182</v>
      </c>
      <c r="I49" s="257" t="s">
        <v>25</v>
      </c>
      <c r="K49" s="24">
        <v>1</v>
      </c>
      <c r="L49" s="27">
        <v>0</v>
      </c>
      <c r="M49" s="70">
        <v>0</v>
      </c>
    </row>
    <row r="50" spans="1:14" x14ac:dyDescent="0.35">
      <c r="A50" s="75">
        <v>4.3</v>
      </c>
      <c r="B50" t="s">
        <v>174</v>
      </c>
      <c r="C50" t="s">
        <v>175</v>
      </c>
      <c r="D50" s="56">
        <v>29270</v>
      </c>
      <c r="E50" s="25" t="s">
        <v>10</v>
      </c>
      <c r="F50" s="167"/>
      <c r="G50" s="29" t="s">
        <v>182</v>
      </c>
      <c r="I50" s="257" t="s">
        <v>25</v>
      </c>
      <c r="K50" s="24">
        <v>1</v>
      </c>
      <c r="L50" s="27">
        <v>0</v>
      </c>
      <c r="M50" s="70">
        <v>0</v>
      </c>
    </row>
    <row r="51" spans="1:14" x14ac:dyDescent="0.35">
      <c r="A51" s="76">
        <v>4.4000000000000004</v>
      </c>
      <c r="B51" s="36" t="s">
        <v>109</v>
      </c>
      <c r="C51" s="36" t="s">
        <v>176</v>
      </c>
      <c r="D51" s="57">
        <v>38670</v>
      </c>
      <c r="E51" s="28" t="s">
        <v>10</v>
      </c>
      <c r="F51" s="92"/>
      <c r="G51" s="36" t="s">
        <v>182</v>
      </c>
      <c r="H51" s="92"/>
      <c r="I51" s="31" t="s">
        <v>25</v>
      </c>
      <c r="J51" s="92"/>
      <c r="K51" s="37">
        <v>1</v>
      </c>
      <c r="L51" s="31">
        <v>0</v>
      </c>
      <c r="M51" s="71">
        <v>0</v>
      </c>
    </row>
    <row r="52" spans="1:14" ht="18.649999999999999" customHeight="1" x14ac:dyDescent="0.35">
      <c r="D52" s="56"/>
      <c r="I52" s="258" t="s">
        <v>180</v>
      </c>
      <c r="K52" s="243">
        <f>SUM(K43,K48,K49,K50,K51)</f>
        <v>12</v>
      </c>
      <c r="L52" s="243">
        <f>SUM(L43,L48,L49,L50,L51)</f>
        <v>4</v>
      </c>
      <c r="M52" s="243">
        <f>SUM(M43,M48,M49,M50,M51)</f>
        <v>4</v>
      </c>
    </row>
    <row r="53" spans="1:14" s="39" customFormat="1" ht="23.5" customHeight="1" x14ac:dyDescent="0.35">
      <c r="A53" s="2"/>
      <c r="B53"/>
      <c r="C53"/>
      <c r="D53" s="56"/>
      <c r="E53"/>
      <c r="F53"/>
      <c r="G53"/>
      <c r="H53"/>
      <c r="I53"/>
      <c r="J53"/>
      <c r="K53"/>
      <c r="L53"/>
      <c r="M53"/>
      <c r="N53"/>
    </row>
    <row r="54" spans="1:14" s="39" customFormat="1" ht="42" customHeight="1" x14ac:dyDescent="0.35">
      <c r="A54" s="32" t="s">
        <v>18</v>
      </c>
      <c r="B54" s="38"/>
      <c r="C54" s="38"/>
      <c r="D54" s="61"/>
      <c r="E54" s="38"/>
      <c r="F54" s="88"/>
      <c r="G54" s="5"/>
      <c r="H54" s="88"/>
      <c r="I54" s="5"/>
      <c r="J54" s="88"/>
      <c r="K54" s="466" t="s">
        <v>64</v>
      </c>
      <c r="L54" s="516"/>
      <c r="M54" s="517"/>
      <c r="N54"/>
    </row>
    <row r="55" spans="1:14" s="19" customFormat="1" ht="15.65" customHeight="1" x14ac:dyDescent="0.35">
      <c r="A55" s="33" t="s">
        <v>19</v>
      </c>
      <c r="B55" s="40"/>
      <c r="C55" s="40"/>
      <c r="D55" s="62"/>
      <c r="E55" s="40"/>
      <c r="F55" s="90"/>
      <c r="G55" s="46"/>
      <c r="H55" s="90"/>
      <c r="I55" s="231" t="s">
        <v>183</v>
      </c>
      <c r="J55" s="90"/>
      <c r="K55" s="510" t="s">
        <v>187</v>
      </c>
      <c r="L55" s="511"/>
      <c r="M55" s="512"/>
      <c r="N55"/>
    </row>
    <row r="56" spans="1:14" ht="62" x14ac:dyDescent="0.35">
      <c r="A56" s="131" t="s">
        <v>2</v>
      </c>
      <c r="B56" s="19" t="s">
        <v>3</v>
      </c>
      <c r="C56" s="19" t="s">
        <v>4</v>
      </c>
      <c r="D56" s="60" t="s">
        <v>5</v>
      </c>
      <c r="E56" s="168" t="s">
        <v>6</v>
      </c>
      <c r="F56" s="90"/>
      <c r="G56" s="16" t="s">
        <v>216</v>
      </c>
      <c r="H56" s="90"/>
      <c r="I56" s="17" t="s">
        <v>184</v>
      </c>
      <c r="J56" s="90"/>
      <c r="K56" s="17" t="s">
        <v>7</v>
      </c>
      <c r="L56" s="14" t="s">
        <v>20</v>
      </c>
      <c r="M56" s="16" t="s">
        <v>21</v>
      </c>
      <c r="N56" s="19"/>
    </row>
    <row r="57" spans="1:14" x14ac:dyDescent="0.35">
      <c r="A57" s="208">
        <v>5.0999999999999996</v>
      </c>
      <c r="B57" s="245" t="s">
        <v>160</v>
      </c>
      <c r="C57" s="245" t="s">
        <v>161</v>
      </c>
      <c r="D57" s="57">
        <v>24976</v>
      </c>
      <c r="E57" s="246" t="s">
        <v>8</v>
      </c>
      <c r="F57" s="8"/>
      <c r="G57" s="164" t="s">
        <v>186</v>
      </c>
      <c r="H57" s="8"/>
      <c r="I57" s="262" t="s">
        <v>24</v>
      </c>
      <c r="J57" s="8"/>
      <c r="K57" s="247">
        <v>0</v>
      </c>
      <c r="L57" s="248">
        <v>0</v>
      </c>
      <c r="M57" s="249">
        <v>0</v>
      </c>
      <c r="N57" s="48"/>
    </row>
    <row r="58" spans="1:14" x14ac:dyDescent="0.35">
      <c r="I58" s="258" t="s">
        <v>181</v>
      </c>
      <c r="K58" s="243">
        <f>SUM(K52,K57)</f>
        <v>12</v>
      </c>
      <c r="L58" s="243">
        <f>SUM(L52,L57)</f>
        <v>4</v>
      </c>
      <c r="M58" s="243">
        <f>SUM(M52,M57)</f>
        <v>4</v>
      </c>
    </row>
  </sheetData>
  <sheetProtection algorithmName="SHA-512" hashValue="kIcpRkmLNNJaP21L2dM3dENufn87tqOBxXvEoRZu4zj17j2h6QshespOmvVSkW3c5ODgy0+ZVLMuRcfujWph7g==" saltValue="Su7OfcGK7kHay8nhGYW21A==" spinCount="100000" sheet="1" formatCells="0" formatColumns="0" formatRows="0" sort="0"/>
  <mergeCells count="29">
    <mergeCell ref="B3:F3"/>
    <mergeCell ref="G3:I3"/>
    <mergeCell ref="B4:F4"/>
    <mergeCell ref="B5:F5"/>
    <mergeCell ref="G5:I5"/>
    <mergeCell ref="G4:J4"/>
    <mergeCell ref="A13:N13"/>
    <mergeCell ref="A14:N14"/>
    <mergeCell ref="A15:N15"/>
    <mergeCell ref="K18:M18"/>
    <mergeCell ref="A7:N7"/>
    <mergeCell ref="A8:N8"/>
    <mergeCell ref="A9:N9"/>
    <mergeCell ref="A10:N10"/>
    <mergeCell ref="A11:N11"/>
    <mergeCell ref="A12:N12"/>
    <mergeCell ref="A16:N16"/>
    <mergeCell ref="A29:E29"/>
    <mergeCell ref="K29:M29"/>
    <mergeCell ref="K36:M36"/>
    <mergeCell ref="A19:E19"/>
    <mergeCell ref="K19:M19"/>
    <mergeCell ref="K28:M28"/>
    <mergeCell ref="K55:M55"/>
    <mergeCell ref="A37:E37"/>
    <mergeCell ref="K46:M46"/>
    <mergeCell ref="K54:M54"/>
    <mergeCell ref="K37:M37"/>
    <mergeCell ref="K45:M45"/>
  </mergeCells>
  <pageMargins left="0.25" right="0.25" top="0.5" bottom="0.5" header="0.3" footer="0.3"/>
  <pageSetup orientation="landscape"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zoomScale="75" zoomScaleNormal="75" workbookViewId="0">
      <selection activeCell="A15" sqref="A15:M15"/>
    </sheetView>
  </sheetViews>
  <sheetFormatPr defaultColWidth="11.25" defaultRowHeight="15.5" x14ac:dyDescent="0.35"/>
  <cols>
    <col min="1" max="1" width="5.75" style="2" customWidth="1"/>
    <col min="2" max="3" width="14.75" customWidth="1"/>
    <col min="4" max="4" width="14.75" style="2" customWidth="1"/>
    <col min="5" max="5" width="5.75" customWidth="1"/>
    <col min="6" max="6" width="0.75" customWidth="1"/>
    <col min="7" max="7" width="24.25" customWidth="1"/>
    <col min="8" max="8" width="0.75" customWidth="1"/>
    <col min="9" max="9" width="25.25" customWidth="1"/>
    <col min="10" max="10" width="0.75" customWidth="1"/>
    <col min="11" max="11" width="13.5" customWidth="1"/>
    <col min="12" max="12" width="10.75" customWidth="1"/>
    <col min="13" max="13" width="0.75" customWidth="1"/>
  </cols>
  <sheetData>
    <row r="1" spans="1:13" s="54" customFormat="1" ht="18.5" x14ac:dyDescent="0.35">
      <c r="A1" s="55" t="s">
        <v>190</v>
      </c>
      <c r="D1" s="55"/>
    </row>
    <row r="2" spans="1:13" s="1" customFormat="1" x14ac:dyDescent="0.35">
      <c r="A2" s="41"/>
      <c r="D2" s="41"/>
    </row>
    <row r="3" spans="1:13" s="1" customFormat="1" x14ac:dyDescent="0.35">
      <c r="B3" s="477" t="s">
        <v>139</v>
      </c>
      <c r="C3" s="477"/>
      <c r="D3" s="477"/>
      <c r="E3" s="477"/>
      <c r="F3" s="477"/>
      <c r="G3" s="477" t="s">
        <v>73</v>
      </c>
      <c r="H3" s="477"/>
      <c r="I3" s="477"/>
      <c r="J3" s="477"/>
      <c r="K3" s="477"/>
      <c r="L3"/>
      <c r="M3"/>
    </row>
    <row r="4" spans="1:13" x14ac:dyDescent="0.35">
      <c r="B4" s="478" t="s">
        <v>75</v>
      </c>
      <c r="C4" s="478"/>
      <c r="D4" s="478"/>
      <c r="E4" s="478"/>
      <c r="F4" s="478"/>
      <c r="G4" s="478" t="s">
        <v>337</v>
      </c>
      <c r="H4" s="478"/>
      <c r="I4" s="478"/>
      <c r="J4" s="478"/>
      <c r="K4" s="478"/>
    </row>
    <row r="5" spans="1:13" s="19" customFormat="1" ht="164.25" customHeight="1" x14ac:dyDescent="0.35">
      <c r="B5" s="479" t="s">
        <v>140</v>
      </c>
      <c r="C5" s="479"/>
      <c r="D5" s="479"/>
      <c r="E5" s="479"/>
      <c r="F5" s="479"/>
      <c r="G5" s="479" t="s">
        <v>334</v>
      </c>
      <c r="H5" s="479"/>
      <c r="I5" s="479"/>
      <c r="J5" s="479"/>
      <c r="K5" s="479"/>
    </row>
    <row r="6" spans="1:13" x14ac:dyDescent="0.35">
      <c r="A6" s="42"/>
      <c r="B6" s="35"/>
      <c r="C6" s="35"/>
      <c r="D6" s="35"/>
      <c r="E6" s="35"/>
      <c r="F6" s="35"/>
      <c r="G6" s="35"/>
      <c r="H6" s="35"/>
      <c r="I6" s="35"/>
      <c r="J6" s="35"/>
      <c r="K6" s="35"/>
      <c r="L6" s="35"/>
      <c r="M6" s="35"/>
    </row>
    <row r="7" spans="1:13" x14ac:dyDescent="0.35">
      <c r="A7" s="497" t="s">
        <v>45</v>
      </c>
      <c r="B7" s="498"/>
      <c r="C7" s="498"/>
      <c r="D7" s="498"/>
      <c r="E7" s="498"/>
      <c r="F7" s="498"/>
      <c r="G7" s="498"/>
      <c r="H7" s="498"/>
      <c r="I7" s="498"/>
      <c r="J7" s="498"/>
      <c r="K7" s="498"/>
      <c r="L7" s="498"/>
      <c r="M7" s="499"/>
    </row>
    <row r="8" spans="1:13" ht="33" customHeight="1" x14ac:dyDescent="0.35">
      <c r="A8" s="500" t="s">
        <v>46</v>
      </c>
      <c r="B8" s="501"/>
      <c r="C8" s="501"/>
      <c r="D8" s="501"/>
      <c r="E8" s="501"/>
      <c r="F8" s="501"/>
      <c r="G8" s="501"/>
      <c r="H8" s="501"/>
      <c r="I8" s="501"/>
      <c r="J8" s="501"/>
      <c r="K8" s="498"/>
      <c r="L8" s="498"/>
      <c r="M8" s="499"/>
    </row>
    <row r="9" spans="1:13" s="35" customFormat="1" ht="49.15" customHeight="1" x14ac:dyDescent="0.35">
      <c r="A9" s="494" t="s">
        <v>250</v>
      </c>
      <c r="B9" s="495"/>
      <c r="C9" s="495"/>
      <c r="D9" s="495"/>
      <c r="E9" s="495"/>
      <c r="F9" s="495"/>
      <c r="G9" s="495"/>
      <c r="H9" s="495"/>
      <c r="I9" s="495"/>
      <c r="J9" s="495"/>
      <c r="K9" s="495"/>
      <c r="L9" s="495"/>
      <c r="M9" s="496"/>
    </row>
    <row r="10" spans="1:13" s="35" customFormat="1" ht="33" customHeight="1" x14ac:dyDescent="0.35">
      <c r="A10" s="494" t="s">
        <v>58</v>
      </c>
      <c r="B10" s="495"/>
      <c r="C10" s="495"/>
      <c r="D10" s="495"/>
      <c r="E10" s="495"/>
      <c r="F10" s="495"/>
      <c r="G10" s="495"/>
      <c r="H10" s="495"/>
      <c r="I10" s="495"/>
      <c r="J10" s="495"/>
      <c r="K10" s="495"/>
      <c r="L10" s="495"/>
      <c r="M10" s="496"/>
    </row>
    <row r="11" spans="1:13" s="123" customFormat="1" x14ac:dyDescent="0.35">
      <c r="A11" s="502" t="s">
        <v>86</v>
      </c>
      <c r="B11" s="503"/>
      <c r="C11" s="503"/>
      <c r="D11" s="503"/>
      <c r="E11" s="503"/>
      <c r="F11" s="503"/>
      <c r="G11" s="503"/>
      <c r="H11" s="503"/>
      <c r="I11" s="503"/>
      <c r="J11" s="503"/>
      <c r="K11" s="503"/>
      <c r="L11" s="503"/>
      <c r="M11" s="504"/>
    </row>
    <row r="12" spans="1:13" s="35" customFormat="1" ht="34.9" customHeight="1" x14ac:dyDescent="0.35">
      <c r="A12" s="494" t="s">
        <v>259</v>
      </c>
      <c r="B12" s="495"/>
      <c r="C12" s="495"/>
      <c r="D12" s="495"/>
      <c r="E12" s="495"/>
      <c r="F12" s="495"/>
      <c r="G12" s="495"/>
      <c r="H12" s="495"/>
      <c r="I12" s="495"/>
      <c r="J12" s="495"/>
      <c r="K12" s="495"/>
      <c r="L12" s="495"/>
      <c r="M12" s="496"/>
    </row>
    <row r="13" spans="1:13" s="35" customFormat="1" ht="31.9" customHeight="1" x14ac:dyDescent="0.35">
      <c r="A13" s="494" t="s">
        <v>306</v>
      </c>
      <c r="B13" s="495"/>
      <c r="C13" s="495"/>
      <c r="D13" s="495"/>
      <c r="E13" s="495"/>
      <c r="F13" s="495"/>
      <c r="G13" s="495"/>
      <c r="H13" s="495"/>
      <c r="I13" s="495"/>
      <c r="J13" s="495"/>
      <c r="K13" s="495"/>
      <c r="L13" s="495"/>
      <c r="M13" s="496"/>
    </row>
    <row r="14" spans="1:13" ht="51.65" customHeight="1" x14ac:dyDescent="0.35">
      <c r="A14" s="513" t="s">
        <v>260</v>
      </c>
      <c r="B14" s="514"/>
      <c r="C14" s="514"/>
      <c r="D14" s="514"/>
      <c r="E14" s="514"/>
      <c r="F14" s="514"/>
      <c r="G14" s="514"/>
      <c r="H14" s="514"/>
      <c r="I14" s="514"/>
      <c r="J14" s="514"/>
      <c r="K14" s="514"/>
      <c r="L14" s="514"/>
      <c r="M14" s="515"/>
    </row>
    <row r="15" spans="1:13" ht="35.15" customHeight="1" x14ac:dyDescent="0.35">
      <c r="A15" s="513" t="s">
        <v>353</v>
      </c>
      <c r="B15" s="514"/>
      <c r="C15" s="514"/>
      <c r="D15" s="514"/>
      <c r="E15" s="514"/>
      <c r="F15" s="514"/>
      <c r="G15" s="514"/>
      <c r="H15" s="514"/>
      <c r="I15" s="514"/>
      <c r="J15" s="514"/>
      <c r="K15" s="514"/>
      <c r="L15" s="514"/>
      <c r="M15" s="515"/>
    </row>
    <row r="16" spans="1:13" ht="31.9" customHeight="1" x14ac:dyDescent="0.35"/>
    <row r="17" spans="1:13" ht="43.9" customHeight="1" x14ac:dyDescent="0.35">
      <c r="A17" s="32" t="s">
        <v>0</v>
      </c>
      <c r="B17" s="5"/>
      <c r="C17" s="5"/>
      <c r="D17" s="6"/>
      <c r="E17" s="5"/>
      <c r="F17" s="93"/>
      <c r="G17" s="5"/>
      <c r="H17" s="88"/>
      <c r="I17" s="5"/>
      <c r="J17" s="88"/>
      <c r="K17" s="475" t="s">
        <v>106</v>
      </c>
      <c r="L17" s="509"/>
      <c r="M17" s="114"/>
    </row>
    <row r="18" spans="1:13" s="19" customFormat="1" ht="45" customHeight="1" x14ac:dyDescent="0.35">
      <c r="A18" s="467" t="s">
        <v>1</v>
      </c>
      <c r="B18" s="468"/>
      <c r="C18" s="468"/>
      <c r="D18" s="468"/>
      <c r="E18" s="469"/>
      <c r="F18" s="90"/>
      <c r="G18" s="46"/>
      <c r="H18" s="89"/>
      <c r="I18" s="228" t="s">
        <v>164</v>
      </c>
      <c r="J18" s="90"/>
      <c r="K18" s="474" t="s">
        <v>164</v>
      </c>
      <c r="L18" s="509"/>
      <c r="M18" s="116"/>
    </row>
    <row r="19" spans="1:13" ht="62" x14ac:dyDescent="0.35">
      <c r="A19" s="131" t="s">
        <v>2</v>
      </c>
      <c r="B19" s="14" t="s">
        <v>3</v>
      </c>
      <c r="C19" s="14" t="s">
        <v>4</v>
      </c>
      <c r="D19" s="64" t="s">
        <v>5</v>
      </c>
      <c r="E19" s="14" t="s">
        <v>6</v>
      </c>
      <c r="F19" s="90"/>
      <c r="G19" s="16" t="s">
        <v>216</v>
      </c>
      <c r="H19" s="81"/>
      <c r="I19" s="16" t="s">
        <v>185</v>
      </c>
      <c r="J19" s="90"/>
      <c r="K19" s="17" t="s">
        <v>7</v>
      </c>
      <c r="L19" s="16" t="s">
        <v>21</v>
      </c>
      <c r="M19" s="216"/>
    </row>
    <row r="20" spans="1:13" x14ac:dyDescent="0.35">
      <c r="A20" s="75">
        <v>1.1000000000000001</v>
      </c>
      <c r="B20" s="21" t="s">
        <v>152</v>
      </c>
      <c r="C20" s="21" t="s">
        <v>153</v>
      </c>
      <c r="D20" s="63">
        <v>36648</v>
      </c>
      <c r="E20" s="21" t="s">
        <v>8</v>
      </c>
      <c r="F20" s="91"/>
      <c r="G20" s="21" t="s">
        <v>182</v>
      </c>
      <c r="H20" s="29"/>
      <c r="I20" s="23" t="s">
        <v>24</v>
      </c>
      <c r="J20" s="91"/>
      <c r="K20" s="20">
        <v>1</v>
      </c>
      <c r="L20" s="69">
        <v>1</v>
      </c>
      <c r="M20" s="217"/>
    </row>
    <row r="21" spans="1:13" x14ac:dyDescent="0.35">
      <c r="A21" s="75">
        <v>1.2</v>
      </c>
      <c r="B21" t="s">
        <v>154</v>
      </c>
      <c r="C21" t="s">
        <v>155</v>
      </c>
      <c r="D21" s="56">
        <v>23114</v>
      </c>
      <c r="E21" t="s">
        <v>8</v>
      </c>
      <c r="F21" s="91"/>
      <c r="G21" s="29" t="s">
        <v>182</v>
      </c>
      <c r="H21" s="29"/>
      <c r="I21" s="27" t="s">
        <v>24</v>
      </c>
      <c r="J21" s="91"/>
      <c r="K21" s="24">
        <v>1</v>
      </c>
      <c r="L21" s="70">
        <v>1</v>
      </c>
      <c r="M21" s="217"/>
    </row>
    <row r="22" spans="1:13" x14ac:dyDescent="0.35">
      <c r="A22" s="166">
        <v>1.3</v>
      </c>
      <c r="B22" t="s">
        <v>156</v>
      </c>
      <c r="C22" t="s">
        <v>157</v>
      </c>
      <c r="D22" s="56">
        <v>34625</v>
      </c>
      <c r="E22" t="s">
        <v>8</v>
      </c>
      <c r="F22" s="90"/>
      <c r="G22" s="29" t="s">
        <v>182</v>
      </c>
      <c r="I22" s="257" t="s">
        <v>24</v>
      </c>
      <c r="K22" s="24">
        <v>1</v>
      </c>
      <c r="L22" s="70">
        <v>1</v>
      </c>
    </row>
    <row r="23" spans="1:13" x14ac:dyDescent="0.35">
      <c r="A23" s="166">
        <v>1.4</v>
      </c>
      <c r="B23" t="s">
        <v>158</v>
      </c>
      <c r="C23" t="s">
        <v>159</v>
      </c>
      <c r="D23" s="56">
        <v>30057</v>
      </c>
      <c r="E23" t="s">
        <v>10</v>
      </c>
      <c r="F23" s="90"/>
      <c r="G23" s="29" t="s">
        <v>182</v>
      </c>
      <c r="I23" s="257" t="s">
        <v>25</v>
      </c>
      <c r="K23" s="24">
        <v>1</v>
      </c>
      <c r="L23" s="70">
        <v>0</v>
      </c>
    </row>
    <row r="24" spans="1:13" x14ac:dyDescent="0.35">
      <c r="A24" s="76">
        <v>1.5</v>
      </c>
      <c r="B24" s="36" t="s">
        <v>160</v>
      </c>
      <c r="C24" s="36" t="s">
        <v>161</v>
      </c>
      <c r="D24" s="57">
        <v>24976</v>
      </c>
      <c r="E24" s="28" t="s">
        <v>8</v>
      </c>
      <c r="F24" s="90"/>
      <c r="G24" s="78" t="s">
        <v>182</v>
      </c>
      <c r="H24" s="29"/>
      <c r="I24" s="71" t="s">
        <v>24</v>
      </c>
      <c r="J24" s="91"/>
      <c r="K24" s="37">
        <v>1</v>
      </c>
      <c r="L24" s="71">
        <v>1</v>
      </c>
      <c r="M24" s="217"/>
    </row>
    <row r="25" spans="1:13" x14ac:dyDescent="0.35">
      <c r="I25" s="258" t="s">
        <v>177</v>
      </c>
      <c r="K25" s="243">
        <f>SUM(K20:K24)</f>
        <v>5</v>
      </c>
      <c r="L25" s="243">
        <f>SUM(L20:L24)</f>
        <v>4</v>
      </c>
    </row>
    <row r="26" spans="1:13" ht="22.15" customHeight="1" x14ac:dyDescent="0.35"/>
    <row r="27" spans="1:13" ht="31.9" customHeight="1" x14ac:dyDescent="0.35">
      <c r="A27" s="32" t="s">
        <v>12</v>
      </c>
      <c r="B27" s="5"/>
      <c r="C27" s="5"/>
      <c r="D27" s="6"/>
      <c r="E27" s="5"/>
      <c r="F27" s="88"/>
      <c r="G27" s="5"/>
      <c r="H27" s="88"/>
      <c r="I27" s="5"/>
      <c r="J27" s="88"/>
      <c r="K27" s="475" t="s">
        <v>106</v>
      </c>
      <c r="L27" s="509"/>
      <c r="M27" s="114"/>
    </row>
    <row r="28" spans="1:13" s="19" customFormat="1" ht="34.9" customHeight="1" x14ac:dyDescent="0.35">
      <c r="A28" s="467" t="s">
        <v>13</v>
      </c>
      <c r="B28" s="468"/>
      <c r="C28" s="468"/>
      <c r="D28" s="468"/>
      <c r="E28" s="469"/>
      <c r="F28" s="90"/>
      <c r="G28" s="46"/>
      <c r="H28" s="90"/>
      <c r="I28" s="228" t="s">
        <v>164</v>
      </c>
      <c r="J28" s="90"/>
      <c r="K28" s="474" t="s">
        <v>164</v>
      </c>
      <c r="L28" s="509"/>
      <c r="M28" s="116"/>
    </row>
    <row r="29" spans="1:13" s="19" customFormat="1" ht="62" x14ac:dyDescent="0.35">
      <c r="A29" s="131" t="s">
        <v>2</v>
      </c>
      <c r="B29" s="14" t="s">
        <v>3</v>
      </c>
      <c r="C29" s="14" t="s">
        <v>4</v>
      </c>
      <c r="D29" s="15" t="s">
        <v>5</v>
      </c>
      <c r="E29" s="14" t="s">
        <v>6</v>
      </c>
      <c r="F29" s="90"/>
      <c r="G29" s="16" t="s">
        <v>216</v>
      </c>
      <c r="H29" s="90"/>
      <c r="I29" s="16" t="s">
        <v>185</v>
      </c>
      <c r="J29" s="90"/>
      <c r="K29" s="17" t="s">
        <v>7</v>
      </c>
      <c r="L29" s="16" t="s">
        <v>21</v>
      </c>
      <c r="M29" s="216"/>
    </row>
    <row r="30" spans="1:13" s="19" customFormat="1" x14ac:dyDescent="0.35">
      <c r="A30" s="140">
        <v>2.1</v>
      </c>
      <c r="B30" s="21" t="s">
        <v>152</v>
      </c>
      <c r="C30" s="21" t="s">
        <v>153</v>
      </c>
      <c r="D30" s="63">
        <v>36648</v>
      </c>
      <c r="E30" s="22" t="s">
        <v>8</v>
      </c>
      <c r="F30" s="161"/>
      <c r="G30" s="19" t="s">
        <v>186</v>
      </c>
      <c r="H30" s="90"/>
      <c r="I30" s="70" t="s">
        <v>25</v>
      </c>
      <c r="J30" s="90"/>
      <c r="K30" s="80">
        <v>0</v>
      </c>
      <c r="L30" s="82">
        <v>-1</v>
      </c>
      <c r="M30" s="216"/>
    </row>
    <row r="31" spans="1:13" s="19" customFormat="1" x14ac:dyDescent="0.35">
      <c r="A31" s="141">
        <v>2.2000000000000002</v>
      </c>
      <c r="B31" t="s">
        <v>154</v>
      </c>
      <c r="C31" t="s">
        <v>155</v>
      </c>
      <c r="D31" s="56">
        <v>23114</v>
      </c>
      <c r="E31" s="25" t="s">
        <v>8</v>
      </c>
      <c r="F31" s="116"/>
      <c r="G31" s="81" t="s">
        <v>186</v>
      </c>
      <c r="H31" s="116"/>
      <c r="I31" s="257" t="s">
        <v>25</v>
      </c>
      <c r="J31" s="116"/>
      <c r="K31" s="80">
        <v>0</v>
      </c>
      <c r="L31" s="82">
        <v>-1</v>
      </c>
      <c r="M31" s="116"/>
    </row>
    <row r="32" spans="1:13" s="19" customFormat="1" x14ac:dyDescent="0.35">
      <c r="A32" s="208">
        <v>2.2999999999999998</v>
      </c>
      <c r="B32" s="36" t="s">
        <v>156</v>
      </c>
      <c r="C32" s="36" t="s">
        <v>157</v>
      </c>
      <c r="D32" s="57">
        <v>34625</v>
      </c>
      <c r="E32" s="28" t="s">
        <v>8</v>
      </c>
      <c r="F32" s="116"/>
      <c r="G32" s="173" t="s">
        <v>186</v>
      </c>
      <c r="H32" s="116"/>
      <c r="I32" s="259" t="s">
        <v>25</v>
      </c>
      <c r="J32" s="116"/>
      <c r="K32" s="162">
        <v>0</v>
      </c>
      <c r="L32" s="85">
        <v>-1</v>
      </c>
      <c r="M32" s="116"/>
    </row>
    <row r="33" spans="1:13" x14ac:dyDescent="0.35">
      <c r="A33" s="136"/>
      <c r="D33" s="56"/>
      <c r="F33" s="116"/>
      <c r="G33" s="19"/>
      <c r="H33" s="116"/>
      <c r="I33" s="258" t="s">
        <v>178</v>
      </c>
      <c r="J33" s="116"/>
      <c r="K33" s="260">
        <f>SUM(K25,K30,K31,K32)</f>
        <v>5</v>
      </c>
      <c r="L33" s="260">
        <f>SUM(L25,L30,L31,L32)</f>
        <v>1</v>
      </c>
      <c r="M33" s="116"/>
    </row>
    <row r="34" spans="1:13" ht="31.9" customHeight="1" x14ac:dyDescent="0.35"/>
    <row r="35" spans="1:13" ht="33" customHeight="1" x14ac:dyDescent="0.35">
      <c r="A35" s="32" t="s">
        <v>15</v>
      </c>
      <c r="B35" s="5"/>
      <c r="C35" s="5"/>
      <c r="D35" s="6"/>
      <c r="E35" s="5"/>
      <c r="F35" s="88"/>
      <c r="G35" s="5"/>
      <c r="H35" s="88"/>
      <c r="I35" s="5"/>
      <c r="J35" s="88"/>
      <c r="K35" s="475" t="s">
        <v>106</v>
      </c>
      <c r="L35" s="509"/>
      <c r="M35" s="114"/>
    </row>
    <row r="36" spans="1:13" s="19" customFormat="1" ht="32.5" customHeight="1" x14ac:dyDescent="0.35">
      <c r="A36" s="467" t="s">
        <v>16</v>
      </c>
      <c r="B36" s="468"/>
      <c r="C36" s="468"/>
      <c r="D36" s="468"/>
      <c r="E36" s="469"/>
      <c r="F36" s="90"/>
      <c r="G36" s="46"/>
      <c r="H36" s="90"/>
      <c r="I36" s="228" t="s">
        <v>164</v>
      </c>
      <c r="J36" s="90"/>
      <c r="K36" s="474" t="s">
        <v>164</v>
      </c>
      <c r="L36" s="509"/>
      <c r="M36" s="116"/>
    </row>
    <row r="37" spans="1:13" s="35" customFormat="1" ht="62" x14ac:dyDescent="0.35">
      <c r="A37" s="131" t="s">
        <v>2</v>
      </c>
      <c r="B37" s="14" t="s">
        <v>3</v>
      </c>
      <c r="C37" s="14" t="s">
        <v>4</v>
      </c>
      <c r="D37" s="15" t="s">
        <v>5</v>
      </c>
      <c r="E37" s="14" t="s">
        <v>6</v>
      </c>
      <c r="F37" s="90"/>
      <c r="G37" s="16" t="s">
        <v>216</v>
      </c>
      <c r="H37" s="90"/>
      <c r="I37" s="16" t="s">
        <v>185</v>
      </c>
      <c r="J37" s="90"/>
      <c r="K37" s="17" t="s">
        <v>7</v>
      </c>
      <c r="L37" s="16" t="s">
        <v>21</v>
      </c>
      <c r="M37" s="216"/>
    </row>
    <row r="38" spans="1:13" s="35" customFormat="1" x14ac:dyDescent="0.35">
      <c r="A38" s="75">
        <v>3.1</v>
      </c>
      <c r="B38" t="s">
        <v>165</v>
      </c>
      <c r="C38" t="s">
        <v>166</v>
      </c>
      <c r="D38" s="56">
        <v>24585</v>
      </c>
      <c r="E38" t="s">
        <v>10</v>
      </c>
      <c r="F38" s="94"/>
      <c r="G38" s="47" t="s">
        <v>182</v>
      </c>
      <c r="H38" s="94"/>
      <c r="I38" s="69" t="s">
        <v>24</v>
      </c>
      <c r="J38" s="94"/>
      <c r="K38" s="20">
        <v>1</v>
      </c>
      <c r="L38" s="189">
        <v>1</v>
      </c>
      <c r="M38" s="135"/>
    </row>
    <row r="39" spans="1:13" x14ac:dyDescent="0.35">
      <c r="A39" s="75">
        <v>3.2</v>
      </c>
      <c r="B39" t="s">
        <v>167</v>
      </c>
      <c r="C39" t="s">
        <v>168</v>
      </c>
      <c r="D39" s="56">
        <v>26567</v>
      </c>
      <c r="E39" s="25" t="s">
        <v>10</v>
      </c>
      <c r="F39" s="135"/>
      <c r="G39" s="169" t="s">
        <v>182</v>
      </c>
      <c r="H39" s="135"/>
      <c r="I39" s="257" t="s">
        <v>24</v>
      </c>
      <c r="J39" s="135"/>
      <c r="K39" s="24">
        <v>1</v>
      </c>
      <c r="L39" s="70">
        <v>1</v>
      </c>
      <c r="M39" s="135"/>
    </row>
    <row r="40" spans="1:13" x14ac:dyDescent="0.35">
      <c r="A40" s="75">
        <v>3.3</v>
      </c>
      <c r="B40" t="s">
        <v>169</v>
      </c>
      <c r="C40" t="s">
        <v>170</v>
      </c>
      <c r="D40" s="56">
        <v>30524</v>
      </c>
      <c r="E40" s="25" t="s">
        <v>8</v>
      </c>
      <c r="F40" s="91"/>
      <c r="G40" s="169" t="s">
        <v>182</v>
      </c>
      <c r="H40" s="26"/>
      <c r="I40" s="257" t="s">
        <v>24</v>
      </c>
      <c r="J40" s="91"/>
      <c r="K40" s="24">
        <v>1</v>
      </c>
      <c r="L40" s="70">
        <v>1</v>
      </c>
      <c r="M40" s="8"/>
    </row>
    <row r="41" spans="1:13" x14ac:dyDescent="0.35">
      <c r="A41" s="432">
        <v>3.4</v>
      </c>
      <c r="B41" s="205"/>
      <c r="C41" s="205"/>
      <c r="D41" s="225"/>
      <c r="E41" s="206"/>
      <c r="F41" s="91"/>
      <c r="G41" s="244"/>
      <c r="I41" s="261"/>
      <c r="K41" s="251"/>
      <c r="L41" s="252"/>
    </row>
    <row r="42" spans="1:13" x14ac:dyDescent="0.35">
      <c r="D42" s="56"/>
      <c r="G42" s="35"/>
      <c r="I42" s="258" t="s">
        <v>179</v>
      </c>
      <c r="K42" s="250">
        <f>SUM(K33,K38,K39,K40)</f>
        <v>8</v>
      </c>
      <c r="L42" s="250">
        <f>SUM(L33,L38,L39,L40)</f>
        <v>4</v>
      </c>
    </row>
    <row r="43" spans="1:13" ht="26.5" customHeight="1" x14ac:dyDescent="0.35">
      <c r="D43" s="56"/>
    </row>
    <row r="44" spans="1:13" ht="29.5" customHeight="1" x14ac:dyDescent="0.35">
      <c r="A44" s="32" t="s">
        <v>17</v>
      </c>
      <c r="B44" s="5"/>
      <c r="C44" s="5"/>
      <c r="D44" s="58"/>
      <c r="E44" s="5"/>
      <c r="F44" s="88"/>
      <c r="G44" s="5"/>
      <c r="H44" s="88"/>
      <c r="I44" s="5"/>
      <c r="J44" s="88"/>
      <c r="K44" s="475" t="s">
        <v>106</v>
      </c>
      <c r="L44" s="509"/>
      <c r="M44" s="114"/>
    </row>
    <row r="45" spans="1:13" s="19" customFormat="1" ht="15.65" customHeight="1" x14ac:dyDescent="0.35">
      <c r="A45" s="33" t="s">
        <v>22</v>
      </c>
      <c r="B45" s="9"/>
      <c r="C45" s="9"/>
      <c r="D45" s="59"/>
      <c r="E45" s="9"/>
      <c r="F45" s="90"/>
      <c r="G45" s="46"/>
      <c r="H45" s="90"/>
      <c r="I45" s="228" t="s">
        <v>164</v>
      </c>
      <c r="J45" s="90"/>
      <c r="K45" s="474" t="s">
        <v>164</v>
      </c>
      <c r="L45" s="509"/>
      <c r="M45" s="116"/>
    </row>
    <row r="46" spans="1:13" ht="62" x14ac:dyDescent="0.35">
      <c r="A46" s="131" t="s">
        <v>2</v>
      </c>
      <c r="B46" s="14" t="s">
        <v>3</v>
      </c>
      <c r="C46" s="14" t="s">
        <v>4</v>
      </c>
      <c r="D46" s="60" t="s">
        <v>5</v>
      </c>
      <c r="E46" s="14" t="s">
        <v>6</v>
      </c>
      <c r="F46" s="90"/>
      <c r="G46" s="16" t="s">
        <v>216</v>
      </c>
      <c r="H46" s="90"/>
      <c r="I46" s="16" t="s">
        <v>185</v>
      </c>
      <c r="J46" s="90"/>
      <c r="K46" s="17" t="s">
        <v>7</v>
      </c>
      <c r="L46" s="16" t="s">
        <v>21</v>
      </c>
      <c r="M46" s="216"/>
    </row>
    <row r="47" spans="1:13" x14ac:dyDescent="0.35">
      <c r="A47" s="73">
        <v>4.0999999999999996</v>
      </c>
      <c r="B47" t="s">
        <v>171</v>
      </c>
      <c r="C47" t="s">
        <v>170</v>
      </c>
      <c r="D47" s="56">
        <v>37066</v>
      </c>
      <c r="E47" t="s">
        <v>8</v>
      </c>
      <c r="F47" s="91"/>
      <c r="G47" t="s">
        <v>182</v>
      </c>
      <c r="H47" s="29"/>
      <c r="I47" s="27" t="s">
        <v>25</v>
      </c>
      <c r="J47" s="91"/>
      <c r="K47" s="20">
        <v>1</v>
      </c>
      <c r="L47" s="69">
        <v>0</v>
      </c>
      <c r="M47" s="217"/>
    </row>
    <row r="48" spans="1:13" x14ac:dyDescent="0.35">
      <c r="A48" s="75">
        <v>4.2</v>
      </c>
      <c r="B48" t="s">
        <v>172</v>
      </c>
      <c r="C48" t="s">
        <v>173</v>
      </c>
      <c r="D48" s="56">
        <v>36418</v>
      </c>
      <c r="E48" t="s">
        <v>10</v>
      </c>
      <c r="F48" s="91"/>
      <c r="G48" s="29" t="s">
        <v>182</v>
      </c>
      <c r="I48" s="257" t="s">
        <v>25</v>
      </c>
      <c r="K48" s="24">
        <v>1</v>
      </c>
      <c r="L48" s="70">
        <v>0</v>
      </c>
    </row>
    <row r="49" spans="1:13" x14ac:dyDescent="0.35">
      <c r="A49" s="75">
        <v>4.3</v>
      </c>
      <c r="B49" t="s">
        <v>174</v>
      </c>
      <c r="C49" t="s">
        <v>175</v>
      </c>
      <c r="D49" s="56">
        <v>29270</v>
      </c>
      <c r="E49" s="25" t="s">
        <v>10</v>
      </c>
      <c r="F49" s="167"/>
      <c r="G49" s="29" t="s">
        <v>182</v>
      </c>
      <c r="I49" s="257" t="s">
        <v>25</v>
      </c>
      <c r="K49" s="24">
        <v>1</v>
      </c>
      <c r="L49" s="70">
        <v>0</v>
      </c>
    </row>
    <row r="50" spans="1:13" x14ac:dyDescent="0.35">
      <c r="A50" s="76">
        <v>4.4000000000000004</v>
      </c>
      <c r="B50" s="36" t="s">
        <v>109</v>
      </c>
      <c r="C50" s="36" t="s">
        <v>176</v>
      </c>
      <c r="D50" s="57">
        <v>38670</v>
      </c>
      <c r="E50" s="28" t="s">
        <v>10</v>
      </c>
      <c r="F50" s="92"/>
      <c r="G50" s="36" t="s">
        <v>182</v>
      </c>
      <c r="H50" s="92"/>
      <c r="I50" s="31" t="s">
        <v>25</v>
      </c>
      <c r="J50" s="92"/>
      <c r="K50" s="37">
        <v>1</v>
      </c>
      <c r="L50" s="71">
        <v>0</v>
      </c>
      <c r="M50" s="111"/>
    </row>
    <row r="51" spans="1:13" ht="18.649999999999999" customHeight="1" x14ac:dyDescent="0.35">
      <c r="D51" s="56"/>
      <c r="F51" s="8"/>
      <c r="H51" s="8"/>
      <c r="I51" s="258" t="s">
        <v>180</v>
      </c>
      <c r="J51" s="8"/>
      <c r="K51" s="243">
        <f>SUM(K42,K47,K48,K49,K50)</f>
        <v>12</v>
      </c>
      <c r="L51" s="243">
        <f>SUM(L42,L47,L48,L49,L50)</f>
        <v>4</v>
      </c>
      <c r="M51" s="8"/>
    </row>
    <row r="52" spans="1:13" s="39" customFormat="1" ht="23.5" customHeight="1" x14ac:dyDescent="0.35">
      <c r="A52" s="2"/>
      <c r="B52"/>
      <c r="C52"/>
      <c r="D52" s="56"/>
      <c r="E52"/>
      <c r="F52"/>
      <c r="G52"/>
      <c r="H52"/>
      <c r="I52"/>
      <c r="J52"/>
      <c r="K52"/>
      <c r="L52"/>
      <c r="M52"/>
    </row>
    <row r="53" spans="1:13" s="39" customFormat="1" ht="42" customHeight="1" x14ac:dyDescent="0.35">
      <c r="A53" s="32" t="s">
        <v>18</v>
      </c>
      <c r="B53" s="38"/>
      <c r="C53" s="38"/>
      <c r="D53" s="61"/>
      <c r="E53" s="38"/>
      <c r="F53" s="88"/>
      <c r="G53" s="5"/>
      <c r="H53" s="88"/>
      <c r="I53" s="5"/>
      <c r="J53" s="88"/>
      <c r="K53" s="475" t="s">
        <v>106</v>
      </c>
      <c r="L53" s="509"/>
      <c r="M53" s="114"/>
    </row>
    <row r="54" spans="1:13" s="19" customFormat="1" ht="15.65" customHeight="1" x14ac:dyDescent="0.35">
      <c r="A54" s="467" t="s">
        <v>19</v>
      </c>
      <c r="B54" s="468"/>
      <c r="C54" s="468"/>
      <c r="D54" s="468"/>
      <c r="E54" s="469"/>
      <c r="F54" s="90"/>
      <c r="G54" s="46"/>
      <c r="H54" s="90"/>
      <c r="I54" s="228" t="s">
        <v>164</v>
      </c>
      <c r="J54" s="90"/>
      <c r="K54" s="474" t="s">
        <v>164</v>
      </c>
      <c r="L54" s="509"/>
      <c r="M54" s="116"/>
    </row>
    <row r="55" spans="1:13" ht="62" x14ac:dyDescent="0.35">
      <c r="A55" s="131" t="s">
        <v>2</v>
      </c>
      <c r="B55" s="19" t="s">
        <v>3</v>
      </c>
      <c r="C55" s="19" t="s">
        <v>4</v>
      </c>
      <c r="D55" s="170" t="s">
        <v>5</v>
      </c>
      <c r="E55" s="168" t="s">
        <v>6</v>
      </c>
      <c r="F55" s="90"/>
      <c r="G55" s="16" t="s">
        <v>216</v>
      </c>
      <c r="H55" s="90"/>
      <c r="I55" s="16" t="s">
        <v>185</v>
      </c>
      <c r="J55" s="90"/>
      <c r="K55" s="17" t="s">
        <v>7</v>
      </c>
      <c r="L55" s="16" t="s">
        <v>21</v>
      </c>
      <c r="M55" s="216"/>
    </row>
    <row r="56" spans="1:13" x14ac:dyDescent="0.35">
      <c r="A56" s="208">
        <v>5.0999999999999996</v>
      </c>
      <c r="B56" s="245" t="s">
        <v>160</v>
      </c>
      <c r="C56" s="245" t="s">
        <v>161</v>
      </c>
      <c r="D56" s="57">
        <v>24976</v>
      </c>
      <c r="E56" s="246" t="s">
        <v>8</v>
      </c>
      <c r="F56" s="8"/>
      <c r="G56" s="164" t="s">
        <v>186</v>
      </c>
      <c r="H56" s="8"/>
      <c r="I56" s="262" t="s">
        <v>24</v>
      </c>
      <c r="J56" s="8"/>
      <c r="K56" s="247">
        <v>0</v>
      </c>
      <c r="L56" s="249">
        <v>0</v>
      </c>
      <c r="M56" s="8"/>
    </row>
    <row r="57" spans="1:13" x14ac:dyDescent="0.35">
      <c r="I57" s="258" t="s">
        <v>181</v>
      </c>
      <c r="K57" s="243">
        <f>SUM(K51,K56)</f>
        <v>12</v>
      </c>
      <c r="L57" s="243">
        <f>SUM(L51,L56)</f>
        <v>4</v>
      </c>
    </row>
  </sheetData>
  <sheetProtection algorithmName="SHA-512" hashValue="n2PmXThU8XySe4Ye5CH8imHYiRGQSrEqne7KFDqJjkpc/FbUfyDFEhN60AvF7CP3IUy4econJyvcofEh4Z0kWQ==" saltValue="qwbQsUD90q74nhXcP1Oeug==" spinCount="100000" sheet="1" formatCells="0" formatColumns="0" formatRows="0" sort="0"/>
  <mergeCells count="29">
    <mergeCell ref="B3:F3"/>
    <mergeCell ref="B4:F4"/>
    <mergeCell ref="B5:F5"/>
    <mergeCell ref="G3:K3"/>
    <mergeCell ref="G4:K4"/>
    <mergeCell ref="G5:K5"/>
    <mergeCell ref="A12:M12"/>
    <mergeCell ref="A13:M13"/>
    <mergeCell ref="A14:M14"/>
    <mergeCell ref="K17:L17"/>
    <mergeCell ref="A7:M7"/>
    <mergeCell ref="A8:M8"/>
    <mergeCell ref="A9:M9"/>
    <mergeCell ref="A10:M10"/>
    <mergeCell ref="A11:M11"/>
    <mergeCell ref="A15:M15"/>
    <mergeCell ref="A28:E28"/>
    <mergeCell ref="K28:L28"/>
    <mergeCell ref="K35:L35"/>
    <mergeCell ref="A18:E18"/>
    <mergeCell ref="K18:L18"/>
    <mergeCell ref="K27:L27"/>
    <mergeCell ref="K54:L54"/>
    <mergeCell ref="A54:E54"/>
    <mergeCell ref="A36:E36"/>
    <mergeCell ref="K45:L45"/>
    <mergeCell ref="K53:L53"/>
    <mergeCell ref="K36:L36"/>
    <mergeCell ref="K44:L44"/>
  </mergeCells>
  <pageMargins left="0.25" right="0.25" top="0.5" bottom="0.5" header="0.3" footer="0.3"/>
  <pageSetup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3"/>
  <sheetViews>
    <sheetView zoomScale="70" zoomScaleNormal="70" workbookViewId="0">
      <selection activeCell="A10" sqref="A10:T10"/>
    </sheetView>
  </sheetViews>
  <sheetFormatPr defaultColWidth="11.25" defaultRowHeight="15.5" x14ac:dyDescent="0.35"/>
  <cols>
    <col min="1" max="1" width="5.75" style="2" customWidth="1"/>
    <col min="2" max="2" width="17.75" customWidth="1"/>
    <col min="3" max="3" width="16" customWidth="1"/>
    <col min="4" max="4" width="14.75" customWidth="1"/>
    <col min="5" max="5" width="8" customWidth="1"/>
    <col min="6" max="6" width="0.75" customWidth="1"/>
    <col min="7" max="7" width="23.25" customWidth="1"/>
    <col min="8" max="8" width="0.75" customWidth="1"/>
    <col min="9" max="9" width="40.83203125" customWidth="1"/>
    <col min="10" max="10" width="0.75" customWidth="1"/>
    <col min="11" max="11" width="12.75" customWidth="1"/>
    <col min="12" max="12" width="12.25" customWidth="1"/>
    <col min="13" max="13" width="0.75" customWidth="1"/>
    <col min="14" max="14" width="21.83203125" customWidth="1"/>
    <col min="15" max="15" width="0.75" customWidth="1"/>
    <col min="16" max="17" width="31" customWidth="1"/>
    <col min="18" max="18" width="0.75" customWidth="1"/>
    <col min="19" max="19" width="12.75" customWidth="1"/>
    <col min="20" max="20" width="12.25" customWidth="1"/>
  </cols>
  <sheetData>
    <row r="1" spans="1:20" s="54" customFormat="1" ht="18.5" x14ac:dyDescent="0.35">
      <c r="A1" s="139" t="s">
        <v>39</v>
      </c>
    </row>
    <row r="2" spans="1:20" s="1" customFormat="1" x14ac:dyDescent="0.35">
      <c r="A2" s="41"/>
    </row>
    <row r="3" spans="1:20" s="1" customFormat="1" ht="15.65" customHeight="1" x14ac:dyDescent="0.35">
      <c r="B3" s="533" t="s">
        <v>141</v>
      </c>
      <c r="C3" s="534"/>
      <c r="D3" s="534"/>
      <c r="E3" s="535"/>
      <c r="F3" s="239"/>
      <c r="G3" s="477" t="s">
        <v>73</v>
      </c>
      <c r="H3" s="477"/>
      <c r="I3" s="477"/>
      <c r="J3" s="477"/>
      <c r="K3" s="243"/>
    </row>
    <row r="4" spans="1:20" x14ac:dyDescent="0.35">
      <c r="B4" s="536" t="s">
        <v>72</v>
      </c>
      <c r="C4" s="537"/>
      <c r="D4" s="537"/>
      <c r="E4" s="538"/>
      <c r="F4" s="164"/>
      <c r="G4" s="478" t="s">
        <v>74</v>
      </c>
      <c r="H4" s="478"/>
      <c r="I4" s="478"/>
      <c r="J4" s="478"/>
      <c r="K4" s="27"/>
    </row>
    <row r="5" spans="1:20" ht="100.9" customHeight="1" x14ac:dyDescent="0.35">
      <c r="B5" s="480" t="s">
        <v>142</v>
      </c>
      <c r="C5" s="481"/>
      <c r="D5" s="481"/>
      <c r="E5" s="482"/>
      <c r="F5" s="191"/>
      <c r="G5" s="480" t="s">
        <v>111</v>
      </c>
      <c r="H5" s="481"/>
      <c r="I5" s="481"/>
      <c r="J5" s="482"/>
      <c r="K5" s="110"/>
      <c r="L5" s="35"/>
      <c r="M5" s="35"/>
      <c r="N5" s="35"/>
      <c r="O5" s="35"/>
      <c r="P5" s="35"/>
      <c r="Q5" s="35"/>
      <c r="R5" s="35"/>
      <c r="S5" s="35"/>
      <c r="T5" s="35"/>
    </row>
    <row r="6" spans="1:20" ht="15" customHeight="1" x14ac:dyDescent="0.35">
      <c r="A6" s="42"/>
      <c r="B6" s="35"/>
      <c r="C6" s="35"/>
      <c r="D6" s="35"/>
      <c r="E6" s="35"/>
      <c r="F6" s="35"/>
      <c r="G6" s="35"/>
      <c r="H6" s="35"/>
      <c r="I6" s="35"/>
      <c r="J6" s="35"/>
      <c r="K6" s="35"/>
      <c r="L6" s="35"/>
      <c r="M6" s="35"/>
      <c r="N6" s="35"/>
      <c r="O6" s="35"/>
      <c r="P6" s="35"/>
      <c r="Q6" s="35"/>
      <c r="R6" s="35"/>
      <c r="S6" s="35"/>
    </row>
    <row r="7" spans="1:20" x14ac:dyDescent="0.35">
      <c r="A7" s="497" t="s">
        <v>45</v>
      </c>
      <c r="B7" s="526"/>
      <c r="C7" s="526"/>
      <c r="D7" s="526"/>
      <c r="E7" s="526"/>
      <c r="F7" s="526"/>
      <c r="G7" s="526"/>
      <c r="H7" s="526"/>
      <c r="I7" s="526"/>
      <c r="J7" s="526"/>
      <c r="K7" s="526"/>
      <c r="L7" s="526"/>
      <c r="M7" s="526"/>
      <c r="N7" s="526"/>
      <c r="O7" s="526"/>
      <c r="P7" s="526"/>
      <c r="Q7" s="526"/>
      <c r="R7" s="526"/>
      <c r="S7" s="526"/>
      <c r="T7" s="499"/>
    </row>
    <row r="8" spans="1:20" s="126" customFormat="1" x14ac:dyDescent="0.35">
      <c r="A8" s="527" t="s">
        <v>46</v>
      </c>
      <c r="B8" s="528"/>
      <c r="C8" s="528"/>
      <c r="D8" s="528"/>
      <c r="E8" s="528"/>
      <c r="F8" s="528"/>
      <c r="G8" s="528"/>
      <c r="H8" s="528"/>
      <c r="I8" s="528"/>
      <c r="J8" s="528"/>
      <c r="K8" s="528"/>
      <c r="L8" s="528"/>
      <c r="M8" s="528"/>
      <c r="N8" s="528"/>
      <c r="O8" s="528"/>
      <c r="P8" s="528"/>
      <c r="Q8" s="124"/>
      <c r="R8" s="124"/>
      <c r="S8" s="124"/>
      <c r="T8" s="125"/>
    </row>
    <row r="9" spans="1:20" s="123" customFormat="1" ht="30" customHeight="1" x14ac:dyDescent="0.35">
      <c r="A9" s="502" t="s">
        <v>303</v>
      </c>
      <c r="B9" s="503"/>
      <c r="C9" s="503"/>
      <c r="D9" s="503"/>
      <c r="E9" s="503"/>
      <c r="F9" s="503"/>
      <c r="G9" s="503"/>
      <c r="H9" s="503"/>
      <c r="I9" s="503"/>
      <c r="J9" s="503"/>
      <c r="K9" s="503"/>
      <c r="L9" s="503"/>
      <c r="M9" s="503"/>
      <c r="N9" s="503"/>
      <c r="O9" s="503"/>
      <c r="P9" s="503"/>
      <c r="Q9" s="503"/>
      <c r="R9" s="503"/>
      <c r="S9" s="503"/>
      <c r="T9" s="504"/>
    </row>
    <row r="10" spans="1:20" s="123" customFormat="1" ht="32.25" customHeight="1" x14ac:dyDescent="0.35">
      <c r="A10" s="531" t="s">
        <v>331</v>
      </c>
      <c r="B10" s="531"/>
      <c r="C10" s="531"/>
      <c r="D10" s="531"/>
      <c r="E10" s="531"/>
      <c r="F10" s="531"/>
      <c r="G10" s="531"/>
      <c r="H10" s="531"/>
      <c r="I10" s="531"/>
      <c r="J10" s="531"/>
      <c r="K10" s="531"/>
      <c r="L10" s="531"/>
      <c r="M10" s="531"/>
      <c r="N10" s="531"/>
      <c r="O10" s="531"/>
      <c r="P10" s="531"/>
      <c r="Q10" s="531"/>
      <c r="R10" s="531"/>
      <c r="S10" s="531"/>
      <c r="T10" s="532"/>
    </row>
    <row r="11" spans="1:20" s="126" customFormat="1" x14ac:dyDescent="0.35">
      <c r="A11" s="529" t="s">
        <v>302</v>
      </c>
      <c r="B11" s="530"/>
      <c r="C11" s="530"/>
      <c r="D11" s="530"/>
      <c r="E11" s="530"/>
      <c r="F11" s="530"/>
      <c r="G11" s="530"/>
      <c r="H11" s="530"/>
      <c r="I11" s="530"/>
      <c r="J11" s="530"/>
      <c r="K11" s="530"/>
      <c r="L11" s="530"/>
      <c r="M11" s="530"/>
      <c r="N11" s="530"/>
      <c r="O11" s="530"/>
      <c r="P11" s="530"/>
      <c r="Q11" s="127"/>
      <c r="R11" s="127"/>
      <c r="S11" s="127"/>
      <c r="T11" s="128"/>
    </row>
    <row r="12" spans="1:20" x14ac:dyDescent="0.35">
      <c r="I12" s="3"/>
    </row>
    <row r="13" spans="1:20" x14ac:dyDescent="0.35">
      <c r="A13" s="32" t="s">
        <v>0</v>
      </c>
      <c r="B13" s="5"/>
      <c r="C13" s="5"/>
      <c r="D13" s="5"/>
      <c r="E13" s="5"/>
      <c r="F13" s="93"/>
      <c r="G13" s="263"/>
      <c r="H13" s="93"/>
      <c r="I13" s="518" t="s">
        <v>191</v>
      </c>
      <c r="J13" s="519"/>
      <c r="K13" s="519"/>
      <c r="L13" s="520"/>
      <c r="M13" s="93"/>
      <c r="N13" s="5"/>
      <c r="P13" s="5"/>
      <c r="Q13" s="5"/>
      <c r="R13" s="5"/>
      <c r="S13" s="5"/>
      <c r="T13" s="7"/>
    </row>
    <row r="14" spans="1:20" x14ac:dyDescent="0.35">
      <c r="A14" s="33" t="s">
        <v>192</v>
      </c>
      <c r="B14" s="9"/>
      <c r="C14" s="9"/>
      <c r="D14" s="9"/>
      <c r="E14" s="9"/>
      <c r="F14" s="89"/>
      <c r="G14" s="264" t="s">
        <v>193</v>
      </c>
      <c r="H14" s="89"/>
      <c r="I14" s="521"/>
      <c r="J14" s="522"/>
      <c r="K14" s="522"/>
      <c r="L14" s="523"/>
      <c r="M14" s="89"/>
      <c r="N14" s="265" t="s">
        <v>194</v>
      </c>
      <c r="O14" s="27"/>
      <c r="P14" s="492" t="s">
        <v>164</v>
      </c>
      <c r="Q14" s="492"/>
      <c r="R14" s="524"/>
      <c r="S14" s="524"/>
      <c r="T14" s="525"/>
    </row>
    <row r="15" spans="1:20" s="19" customFormat="1" ht="79.900000000000006" customHeight="1" x14ac:dyDescent="0.35">
      <c r="A15" s="131" t="s">
        <v>2</v>
      </c>
      <c r="B15" s="14" t="s">
        <v>3</v>
      </c>
      <c r="C15" s="14" t="s">
        <v>4</v>
      </c>
      <c r="D15" s="64" t="s">
        <v>5</v>
      </c>
      <c r="E15" s="14" t="s">
        <v>6</v>
      </c>
      <c r="F15" s="90"/>
      <c r="G15" s="16" t="s">
        <v>195</v>
      </c>
      <c r="H15" s="90"/>
      <c r="I15" s="86" t="s">
        <v>196</v>
      </c>
      <c r="J15" s="114"/>
      <c r="K15" s="86" t="s">
        <v>7</v>
      </c>
      <c r="L15" s="86" t="s">
        <v>26</v>
      </c>
      <c r="M15" s="90"/>
      <c r="N15" s="16" t="s">
        <v>216</v>
      </c>
      <c r="P15" s="17" t="s">
        <v>197</v>
      </c>
      <c r="Q15" s="16" t="s">
        <v>198</v>
      </c>
      <c r="R15" s="88"/>
      <c r="S15" s="86" t="s">
        <v>7</v>
      </c>
      <c r="T15" s="86" t="s">
        <v>26</v>
      </c>
    </row>
    <row r="16" spans="1:20" x14ac:dyDescent="0.35">
      <c r="A16" s="75">
        <v>1.1000000000000001</v>
      </c>
      <c r="B16" s="21" t="s">
        <v>152</v>
      </c>
      <c r="C16" s="21" t="s">
        <v>153</v>
      </c>
      <c r="D16" s="63">
        <v>36648</v>
      </c>
      <c r="E16" s="21" t="s">
        <v>8</v>
      </c>
      <c r="F16" s="91"/>
      <c r="G16" s="21" t="s">
        <v>199</v>
      </c>
      <c r="H16" s="91"/>
      <c r="I16" s="266" t="s">
        <v>25</v>
      </c>
      <c r="J16" s="8"/>
      <c r="K16" s="267">
        <v>1</v>
      </c>
      <c r="L16" s="267">
        <v>0</v>
      </c>
      <c r="M16" s="91"/>
      <c r="N16" s="115" t="s">
        <v>182</v>
      </c>
      <c r="O16" s="19"/>
      <c r="P16" s="43" t="s">
        <v>200</v>
      </c>
      <c r="Q16" s="82" t="s">
        <v>25</v>
      </c>
      <c r="R16" s="91"/>
      <c r="S16" s="267">
        <v>1</v>
      </c>
      <c r="T16" s="267">
        <v>0</v>
      </c>
    </row>
    <row r="17" spans="1:20" x14ac:dyDescent="0.35">
      <c r="A17" s="75">
        <v>1.2</v>
      </c>
      <c r="B17" t="s">
        <v>154</v>
      </c>
      <c r="C17" t="s">
        <v>155</v>
      </c>
      <c r="D17" s="56">
        <v>23114</v>
      </c>
      <c r="E17" t="s">
        <v>8</v>
      </c>
      <c r="F17" s="91"/>
      <c r="G17" s="29" t="s">
        <v>199</v>
      </c>
      <c r="H17" s="91"/>
      <c r="I17" s="266" t="s">
        <v>25</v>
      </c>
      <c r="J17" s="8"/>
      <c r="K17" s="257">
        <v>1</v>
      </c>
      <c r="L17" s="257">
        <v>0</v>
      </c>
      <c r="M17" s="91"/>
      <c r="N17" s="29" t="s">
        <v>182</v>
      </c>
      <c r="O17" s="19"/>
      <c r="P17" s="84" t="s">
        <v>47</v>
      </c>
      <c r="Q17" s="83" t="s">
        <v>25</v>
      </c>
      <c r="R17" s="91"/>
      <c r="S17" s="257">
        <v>1</v>
      </c>
      <c r="T17" s="257">
        <v>0</v>
      </c>
    </row>
    <row r="18" spans="1:20" x14ac:dyDescent="0.35">
      <c r="A18" s="166">
        <v>1.3</v>
      </c>
      <c r="B18" t="s">
        <v>156</v>
      </c>
      <c r="C18" t="s">
        <v>157</v>
      </c>
      <c r="D18" s="56">
        <v>34625</v>
      </c>
      <c r="E18" t="s">
        <v>8</v>
      </c>
      <c r="F18" s="90"/>
      <c r="G18" s="29" t="s">
        <v>199</v>
      </c>
      <c r="H18" s="91"/>
      <c r="I18" s="266" t="s">
        <v>25</v>
      </c>
      <c r="J18" s="8"/>
      <c r="K18" s="257">
        <v>1</v>
      </c>
      <c r="L18" s="257">
        <v>0</v>
      </c>
      <c r="M18" s="91"/>
      <c r="N18" s="29" t="s">
        <v>182</v>
      </c>
      <c r="P18" s="84" t="s">
        <v>47</v>
      </c>
      <c r="Q18" s="82" t="s">
        <v>25</v>
      </c>
      <c r="R18" s="91"/>
      <c r="S18" s="257">
        <v>1</v>
      </c>
      <c r="T18" s="257">
        <v>0</v>
      </c>
    </row>
    <row r="19" spans="1:20" x14ac:dyDescent="0.35">
      <c r="A19" s="166">
        <v>1.4</v>
      </c>
      <c r="B19" t="s">
        <v>158</v>
      </c>
      <c r="C19" t="s">
        <v>159</v>
      </c>
      <c r="D19" s="56">
        <v>30057</v>
      </c>
      <c r="E19" t="s">
        <v>10</v>
      </c>
      <c r="F19" s="90"/>
      <c r="G19" s="29" t="s">
        <v>199</v>
      </c>
      <c r="H19" s="91"/>
      <c r="I19" s="266" t="s">
        <v>25</v>
      </c>
      <c r="J19" s="8"/>
      <c r="K19" s="257">
        <v>1</v>
      </c>
      <c r="L19" s="257">
        <v>0</v>
      </c>
      <c r="M19" s="91"/>
      <c r="N19" s="29" t="s">
        <v>182</v>
      </c>
      <c r="P19" s="84" t="s">
        <v>47</v>
      </c>
      <c r="Q19" s="82" t="s">
        <v>25</v>
      </c>
      <c r="R19" s="91"/>
      <c r="S19" s="257">
        <v>1</v>
      </c>
      <c r="T19" s="257">
        <v>0</v>
      </c>
    </row>
    <row r="20" spans="1:20" x14ac:dyDescent="0.35">
      <c r="A20" s="76">
        <v>1.5</v>
      </c>
      <c r="B20" s="36" t="s">
        <v>160</v>
      </c>
      <c r="C20" s="36" t="s">
        <v>161</v>
      </c>
      <c r="D20" s="57">
        <v>24976</v>
      </c>
      <c r="E20" s="28" t="s">
        <v>8</v>
      </c>
      <c r="F20" s="90"/>
      <c r="G20" s="78" t="s">
        <v>199</v>
      </c>
      <c r="H20" s="91"/>
      <c r="I20" s="259" t="s">
        <v>24</v>
      </c>
      <c r="J20" s="8"/>
      <c r="K20" s="259">
        <v>1</v>
      </c>
      <c r="L20" s="259">
        <v>1</v>
      </c>
      <c r="M20" s="91"/>
      <c r="N20" s="78" t="s">
        <v>182</v>
      </c>
      <c r="P20" s="30" t="s">
        <v>200</v>
      </c>
      <c r="Q20" s="71" t="s">
        <v>24</v>
      </c>
      <c r="R20" s="91"/>
      <c r="S20" s="259">
        <v>1</v>
      </c>
      <c r="T20" s="259">
        <v>1</v>
      </c>
    </row>
    <row r="21" spans="1:20" x14ac:dyDescent="0.35">
      <c r="D21" s="56"/>
      <c r="F21" s="116"/>
      <c r="H21" s="8"/>
      <c r="I21" s="258" t="s">
        <v>201</v>
      </c>
      <c r="K21" s="243">
        <f>SUM(K16:K20)</f>
        <v>5</v>
      </c>
      <c r="L21" s="243">
        <f>SUM(L16:L20)</f>
        <v>1</v>
      </c>
      <c r="M21" s="8"/>
      <c r="Q21" s="268" t="s">
        <v>202</v>
      </c>
      <c r="R21" s="8"/>
      <c r="S21" s="243">
        <f>SUM(S16:S20)</f>
        <v>5</v>
      </c>
      <c r="T21" s="243">
        <f>SUM(T16:T20)</f>
        <v>1</v>
      </c>
    </row>
    <row r="22" spans="1:20" x14ac:dyDescent="0.35">
      <c r="D22" s="56"/>
    </row>
    <row r="23" spans="1:20" ht="15.65" customHeight="1" x14ac:dyDescent="0.35">
      <c r="A23" s="32" t="s">
        <v>23</v>
      </c>
      <c r="B23" s="5"/>
      <c r="C23" s="5"/>
      <c r="D23" s="58"/>
      <c r="E23" s="5"/>
      <c r="F23" s="93"/>
      <c r="G23" s="5"/>
      <c r="H23" s="93"/>
      <c r="I23" s="518" t="s">
        <v>191</v>
      </c>
      <c r="J23" s="519"/>
      <c r="K23" s="519"/>
      <c r="L23" s="520"/>
      <c r="M23" s="93"/>
      <c r="N23" s="5"/>
      <c r="P23" s="5"/>
      <c r="Q23" s="5"/>
      <c r="R23" s="5"/>
      <c r="S23" s="5"/>
      <c r="T23" s="7"/>
    </row>
    <row r="24" spans="1:20" x14ac:dyDescent="0.35">
      <c r="A24" s="33" t="s">
        <v>13</v>
      </c>
      <c r="B24" s="9"/>
      <c r="C24" s="9"/>
      <c r="D24" s="59"/>
      <c r="E24" s="9"/>
      <c r="F24" s="91"/>
      <c r="G24" s="264" t="s">
        <v>193</v>
      </c>
      <c r="H24" s="91"/>
      <c r="I24" s="521"/>
      <c r="J24" s="522"/>
      <c r="K24" s="522"/>
      <c r="L24" s="523"/>
      <c r="M24" s="89"/>
      <c r="N24" s="265" t="s">
        <v>194</v>
      </c>
      <c r="O24" s="27"/>
      <c r="P24" s="492" t="s">
        <v>164</v>
      </c>
      <c r="Q24" s="492"/>
      <c r="R24" s="524"/>
      <c r="S24" s="524"/>
      <c r="T24" s="525"/>
    </row>
    <row r="25" spans="1:20" s="19" customFormat="1" ht="79.150000000000006" customHeight="1" x14ac:dyDescent="0.35">
      <c r="A25" s="131" t="s">
        <v>2</v>
      </c>
      <c r="B25" s="14" t="s">
        <v>3</v>
      </c>
      <c r="C25" s="14" t="s">
        <v>4</v>
      </c>
      <c r="D25" s="60" t="s">
        <v>5</v>
      </c>
      <c r="E25" s="14" t="s">
        <v>6</v>
      </c>
      <c r="F25" s="90"/>
      <c r="G25" s="16" t="s">
        <v>217</v>
      </c>
      <c r="H25" s="90"/>
      <c r="I25" s="86" t="s">
        <v>196</v>
      </c>
      <c r="J25" s="114"/>
      <c r="K25" s="86" t="s">
        <v>7</v>
      </c>
      <c r="L25" s="86" t="s">
        <v>26</v>
      </c>
      <c r="M25" s="90"/>
      <c r="N25" s="16" t="s">
        <v>216</v>
      </c>
      <c r="P25" s="17" t="s">
        <v>197</v>
      </c>
      <c r="Q25" s="16" t="s">
        <v>198</v>
      </c>
      <c r="R25" s="114"/>
      <c r="S25" s="86" t="s">
        <v>7</v>
      </c>
      <c r="T25" s="86" t="s">
        <v>26</v>
      </c>
    </row>
    <row r="26" spans="1:20" x14ac:dyDescent="0.35">
      <c r="A26" s="140">
        <v>2.1</v>
      </c>
      <c r="B26" s="21" t="s">
        <v>152</v>
      </c>
      <c r="C26" s="21" t="s">
        <v>153</v>
      </c>
      <c r="D26" s="63">
        <v>36648</v>
      </c>
      <c r="E26" s="22" t="s">
        <v>8</v>
      </c>
      <c r="F26" s="167"/>
      <c r="G26" s="19" t="s">
        <v>203</v>
      </c>
      <c r="H26" s="91"/>
      <c r="I26" s="267" t="s">
        <v>24</v>
      </c>
      <c r="J26" s="116"/>
      <c r="K26" s="267">
        <v>0</v>
      </c>
      <c r="L26" s="267">
        <v>1</v>
      </c>
      <c r="M26" s="217"/>
      <c r="N26" s="93" t="s">
        <v>186</v>
      </c>
      <c r="O26" s="26"/>
      <c r="P26" s="43" t="s">
        <v>200</v>
      </c>
      <c r="Q26" s="189" t="s">
        <v>24</v>
      </c>
      <c r="R26" s="116"/>
      <c r="S26" s="267">
        <v>0</v>
      </c>
      <c r="T26" s="267">
        <v>1</v>
      </c>
    </row>
    <row r="27" spans="1:20" x14ac:dyDescent="0.35">
      <c r="A27" s="141">
        <v>2.2000000000000002</v>
      </c>
      <c r="B27" t="s">
        <v>154</v>
      </c>
      <c r="C27" t="s">
        <v>155</v>
      </c>
      <c r="D27" s="56">
        <v>23114</v>
      </c>
      <c r="E27" s="25" t="s">
        <v>8</v>
      </c>
      <c r="F27" s="8"/>
      <c r="G27" s="81" t="s">
        <v>203</v>
      </c>
      <c r="H27" s="8"/>
      <c r="I27" s="266" t="s">
        <v>24</v>
      </c>
      <c r="J27" s="26"/>
      <c r="K27" s="257">
        <v>0</v>
      </c>
      <c r="L27" s="257">
        <v>1</v>
      </c>
      <c r="M27" s="217"/>
      <c r="N27" s="91" t="s">
        <v>186</v>
      </c>
      <c r="O27" s="26"/>
      <c r="P27" s="84" t="s">
        <v>200</v>
      </c>
      <c r="Q27" s="82" t="s">
        <v>24</v>
      </c>
      <c r="R27" s="217"/>
      <c r="S27" s="257">
        <v>0</v>
      </c>
      <c r="T27" s="257">
        <v>1</v>
      </c>
    </row>
    <row r="28" spans="1:20" x14ac:dyDescent="0.35">
      <c r="A28" s="208">
        <v>2.2999999999999998</v>
      </c>
      <c r="B28" s="36" t="s">
        <v>156</v>
      </c>
      <c r="C28" s="36" t="s">
        <v>157</v>
      </c>
      <c r="D28" s="57">
        <v>34625</v>
      </c>
      <c r="E28" s="28" t="s">
        <v>8</v>
      </c>
      <c r="F28" s="8"/>
      <c r="G28" s="173" t="s">
        <v>203</v>
      </c>
      <c r="H28" s="8"/>
      <c r="I28" s="259" t="s">
        <v>24</v>
      </c>
      <c r="K28" s="259">
        <v>0</v>
      </c>
      <c r="L28" s="259">
        <v>1</v>
      </c>
      <c r="M28" s="8"/>
      <c r="N28" s="92" t="s">
        <v>186</v>
      </c>
      <c r="O28" s="26"/>
      <c r="P28" s="45" t="s">
        <v>200</v>
      </c>
      <c r="Q28" s="85" t="s">
        <v>24</v>
      </c>
      <c r="R28" s="8"/>
      <c r="S28" s="259">
        <v>0</v>
      </c>
      <c r="T28" s="259">
        <v>1</v>
      </c>
    </row>
    <row r="29" spans="1:20" x14ac:dyDescent="0.35">
      <c r="A29" s="136"/>
      <c r="D29" s="56"/>
      <c r="F29" s="8"/>
      <c r="G29" s="19"/>
      <c r="H29" s="8"/>
      <c r="I29" s="258" t="s">
        <v>204</v>
      </c>
      <c r="K29" s="243">
        <f>SUM(K21,K26,K27,K28)</f>
        <v>5</v>
      </c>
      <c r="L29" s="243">
        <f>SUM(L21,L26,L27,L28)</f>
        <v>4</v>
      </c>
      <c r="M29" s="8"/>
      <c r="P29" s="19"/>
      <c r="Q29" s="269" t="s">
        <v>205</v>
      </c>
      <c r="R29" s="8"/>
      <c r="S29" s="243">
        <f>SUM(S21,S26,S27,S28)</f>
        <v>5</v>
      </c>
      <c r="T29" s="243">
        <f>SUM(T21,T26,T27,T28)</f>
        <v>4</v>
      </c>
    </row>
    <row r="30" spans="1:20" x14ac:dyDescent="0.35">
      <c r="D30" s="65"/>
    </row>
    <row r="31" spans="1:20" ht="15.65" customHeight="1" x14ac:dyDescent="0.35">
      <c r="A31" s="32" t="s">
        <v>15</v>
      </c>
      <c r="B31" s="5"/>
      <c r="C31" s="5"/>
      <c r="D31" s="66"/>
      <c r="E31" s="5"/>
      <c r="F31" s="93"/>
      <c r="G31" s="5"/>
      <c r="H31" s="93"/>
      <c r="I31" s="518" t="s">
        <v>191</v>
      </c>
      <c r="J31" s="519"/>
      <c r="K31" s="519"/>
      <c r="L31" s="520"/>
      <c r="M31" s="93"/>
      <c r="N31" s="5"/>
      <c r="P31" s="5"/>
      <c r="Q31" s="5"/>
      <c r="R31" s="5"/>
      <c r="S31" s="5"/>
      <c r="T31" s="7"/>
    </row>
    <row r="32" spans="1:20" ht="30" customHeight="1" x14ac:dyDescent="0.35">
      <c r="A32" s="467" t="s">
        <v>16</v>
      </c>
      <c r="B32" s="468"/>
      <c r="C32" s="468"/>
      <c r="D32" s="468"/>
      <c r="E32" s="469"/>
      <c r="F32" s="91"/>
      <c r="G32" s="264" t="s">
        <v>193</v>
      </c>
      <c r="H32" s="91"/>
      <c r="I32" s="521"/>
      <c r="J32" s="522"/>
      <c r="K32" s="522"/>
      <c r="L32" s="523"/>
      <c r="M32" s="89"/>
      <c r="N32" s="265" t="s">
        <v>194</v>
      </c>
      <c r="O32" s="27"/>
      <c r="P32" s="492" t="s">
        <v>164</v>
      </c>
      <c r="Q32" s="492"/>
      <c r="R32" s="524"/>
      <c r="S32" s="524"/>
      <c r="T32" s="525"/>
    </row>
    <row r="33" spans="1:20" s="19" customFormat="1" ht="81.650000000000006" customHeight="1" x14ac:dyDescent="0.35">
      <c r="A33" s="131" t="s">
        <v>2</v>
      </c>
      <c r="B33" s="14" t="s">
        <v>3</v>
      </c>
      <c r="C33" s="14" t="s">
        <v>4</v>
      </c>
      <c r="D33" s="64" t="s">
        <v>5</v>
      </c>
      <c r="E33" s="14" t="s">
        <v>6</v>
      </c>
      <c r="F33" s="90"/>
      <c r="G33" s="16" t="s">
        <v>217</v>
      </c>
      <c r="H33" s="90"/>
      <c r="I33" s="86" t="s">
        <v>196</v>
      </c>
      <c r="J33" s="114"/>
      <c r="K33" s="86" t="s">
        <v>7</v>
      </c>
      <c r="L33" s="86" t="s">
        <v>26</v>
      </c>
      <c r="M33" s="90"/>
      <c r="N33" s="16" t="s">
        <v>216</v>
      </c>
      <c r="P33" s="17" t="s">
        <v>197</v>
      </c>
      <c r="Q33" s="16" t="s">
        <v>198</v>
      </c>
      <c r="R33" s="88"/>
      <c r="S33" s="86" t="s">
        <v>7</v>
      </c>
      <c r="T33" s="86" t="s">
        <v>26</v>
      </c>
    </row>
    <row r="34" spans="1:20" x14ac:dyDescent="0.35">
      <c r="A34" s="75">
        <v>3.1</v>
      </c>
      <c r="B34" t="s">
        <v>165</v>
      </c>
      <c r="C34" t="s">
        <v>166</v>
      </c>
      <c r="D34" s="56">
        <v>24585</v>
      </c>
      <c r="E34" t="s">
        <v>10</v>
      </c>
      <c r="F34" s="91"/>
      <c r="G34" s="47" t="s">
        <v>199</v>
      </c>
      <c r="H34" s="91"/>
      <c r="I34" s="257" t="s">
        <v>24</v>
      </c>
      <c r="J34" s="8"/>
      <c r="K34" s="257">
        <v>1</v>
      </c>
      <c r="L34" s="257">
        <v>1</v>
      </c>
      <c r="M34" s="217"/>
      <c r="N34" s="93" t="s">
        <v>182</v>
      </c>
      <c r="O34" s="26"/>
      <c r="P34" s="43" t="s">
        <v>200</v>
      </c>
      <c r="Q34" s="189" t="s">
        <v>24</v>
      </c>
      <c r="R34" s="8"/>
      <c r="S34" s="267">
        <v>1</v>
      </c>
      <c r="T34" s="267">
        <v>1</v>
      </c>
    </row>
    <row r="35" spans="1:20" x14ac:dyDescent="0.35">
      <c r="A35" s="75">
        <v>3.2</v>
      </c>
      <c r="B35" t="s">
        <v>167</v>
      </c>
      <c r="C35" t="s">
        <v>168</v>
      </c>
      <c r="D35" s="56">
        <v>26567</v>
      </c>
      <c r="E35" s="25" t="s">
        <v>10</v>
      </c>
      <c r="F35" s="91"/>
      <c r="G35" s="169" t="s">
        <v>199</v>
      </c>
      <c r="H35" s="91"/>
      <c r="I35" s="257" t="s">
        <v>24</v>
      </c>
      <c r="J35" s="8"/>
      <c r="K35" s="257">
        <v>1</v>
      </c>
      <c r="L35" s="257">
        <v>1</v>
      </c>
      <c r="M35" s="217"/>
      <c r="N35" s="91" t="s">
        <v>182</v>
      </c>
      <c r="O35" s="26"/>
      <c r="P35" s="84" t="s">
        <v>200</v>
      </c>
      <c r="Q35" s="82" t="s">
        <v>24</v>
      </c>
      <c r="R35" s="8"/>
      <c r="S35" s="257">
        <v>1</v>
      </c>
      <c r="T35" s="257">
        <v>1</v>
      </c>
    </row>
    <row r="36" spans="1:20" x14ac:dyDescent="0.35">
      <c r="A36" s="75">
        <v>3.3</v>
      </c>
      <c r="B36" t="s">
        <v>169</v>
      </c>
      <c r="C36" t="s">
        <v>170</v>
      </c>
      <c r="D36" s="56">
        <v>30524</v>
      </c>
      <c r="E36" s="25" t="s">
        <v>8</v>
      </c>
      <c r="F36" s="91"/>
      <c r="G36" s="169" t="s">
        <v>199</v>
      </c>
      <c r="H36" s="91"/>
      <c r="I36" s="266" t="s">
        <v>24</v>
      </c>
      <c r="J36" s="217"/>
      <c r="K36" s="257">
        <v>1</v>
      </c>
      <c r="L36" s="257">
        <v>1</v>
      </c>
      <c r="M36" s="217"/>
      <c r="N36" s="91" t="s">
        <v>182</v>
      </c>
      <c r="O36" s="26"/>
      <c r="P36" s="84" t="s">
        <v>200</v>
      </c>
      <c r="Q36" s="82" t="s">
        <v>24</v>
      </c>
      <c r="R36" s="8"/>
      <c r="S36" s="257">
        <v>1</v>
      </c>
      <c r="T36" s="257">
        <v>1</v>
      </c>
    </row>
    <row r="37" spans="1:20" x14ac:dyDescent="0.35">
      <c r="A37" s="432">
        <v>3.4</v>
      </c>
      <c r="B37" s="205"/>
      <c r="C37" s="205"/>
      <c r="D37" s="225"/>
      <c r="E37" s="206"/>
      <c r="F37" s="8"/>
      <c r="G37" s="244"/>
      <c r="H37" s="8"/>
      <c r="I37" s="270"/>
      <c r="J37" s="8"/>
      <c r="K37" s="271"/>
      <c r="L37" s="271"/>
      <c r="M37" s="8"/>
      <c r="N37" s="261"/>
      <c r="O37" s="26"/>
      <c r="P37" s="272"/>
      <c r="Q37" s="252"/>
      <c r="R37" s="8"/>
      <c r="S37" s="271"/>
      <c r="T37" s="271"/>
    </row>
    <row r="38" spans="1:20" x14ac:dyDescent="0.35">
      <c r="D38" s="56"/>
      <c r="G38" s="35"/>
      <c r="I38" s="269" t="s">
        <v>206</v>
      </c>
      <c r="K38" s="243">
        <f>SUM(K29,K34,K35,K36,K37)</f>
        <v>8</v>
      </c>
      <c r="L38" s="243">
        <f>SUM(L29,L34,L35,L36,L37)</f>
        <v>7</v>
      </c>
      <c r="P38" s="19"/>
      <c r="Q38" s="269" t="s">
        <v>207</v>
      </c>
      <c r="S38" s="243">
        <f>SUM(S29,S34,S35,S36,S37)</f>
        <v>8</v>
      </c>
      <c r="T38" s="243">
        <f>SUM(T29,T34,T35,T36,T37)</f>
        <v>7</v>
      </c>
    </row>
    <row r="39" spans="1:20" x14ac:dyDescent="0.35">
      <c r="D39" s="56"/>
      <c r="G39" s="35"/>
      <c r="I39" s="269"/>
      <c r="L39" s="243"/>
      <c r="P39" s="19"/>
      <c r="Q39" s="269"/>
      <c r="T39" s="243"/>
    </row>
    <row r="40" spans="1:20" x14ac:dyDescent="0.35">
      <c r="A40" s="32" t="s">
        <v>17</v>
      </c>
      <c r="B40" s="5"/>
      <c r="C40" s="5"/>
      <c r="D40" s="58"/>
      <c r="E40" s="5"/>
      <c r="F40" s="88"/>
      <c r="G40" s="5"/>
      <c r="H40" s="8"/>
      <c r="I40" s="518" t="s">
        <v>191</v>
      </c>
      <c r="J40" s="519"/>
      <c r="K40" s="519"/>
      <c r="L40" s="520"/>
      <c r="M40" s="93"/>
      <c r="N40" s="5"/>
      <c r="P40" s="5"/>
      <c r="Q40" s="5"/>
      <c r="R40" s="5"/>
      <c r="S40" s="5"/>
      <c r="T40" s="7"/>
    </row>
    <row r="41" spans="1:20" x14ac:dyDescent="0.35">
      <c r="A41" s="33" t="s">
        <v>22</v>
      </c>
      <c r="B41" s="9"/>
      <c r="C41" s="9"/>
      <c r="D41" s="59"/>
      <c r="E41" s="9"/>
      <c r="F41" s="90"/>
      <c r="G41" s="46"/>
      <c r="H41" s="8"/>
      <c r="I41" s="521"/>
      <c r="J41" s="522"/>
      <c r="K41" s="522"/>
      <c r="L41" s="523"/>
      <c r="M41" s="89"/>
      <c r="N41" s="265" t="s">
        <v>194</v>
      </c>
      <c r="O41" s="27"/>
      <c r="P41" s="492" t="s">
        <v>164</v>
      </c>
      <c r="Q41" s="492"/>
      <c r="R41" s="524"/>
      <c r="S41" s="524"/>
      <c r="T41" s="525"/>
    </row>
    <row r="42" spans="1:20" ht="62" x14ac:dyDescent="0.35">
      <c r="A42" s="131" t="s">
        <v>2</v>
      </c>
      <c r="B42" s="14" t="s">
        <v>3</v>
      </c>
      <c r="C42" s="14" t="s">
        <v>4</v>
      </c>
      <c r="D42" s="60" t="s">
        <v>5</v>
      </c>
      <c r="E42" s="14" t="s">
        <v>6</v>
      </c>
      <c r="F42" s="90"/>
      <c r="G42" s="16" t="s">
        <v>217</v>
      </c>
      <c r="H42" s="8"/>
      <c r="I42" s="86" t="s">
        <v>196</v>
      </c>
      <c r="J42" s="114"/>
      <c r="K42" s="86" t="s">
        <v>7</v>
      </c>
      <c r="L42" s="86" t="s">
        <v>26</v>
      </c>
      <c r="M42" s="90"/>
      <c r="N42" s="16" t="s">
        <v>216</v>
      </c>
      <c r="O42" s="19"/>
      <c r="P42" s="17" t="s">
        <v>197</v>
      </c>
      <c r="Q42" s="16" t="s">
        <v>198</v>
      </c>
      <c r="R42" s="88"/>
      <c r="S42" s="86" t="s">
        <v>7</v>
      </c>
      <c r="T42" s="86" t="s">
        <v>26</v>
      </c>
    </row>
    <row r="43" spans="1:20" x14ac:dyDescent="0.35">
      <c r="A43" s="73">
        <v>4.0999999999999996</v>
      </c>
      <c r="B43" t="s">
        <v>171</v>
      </c>
      <c r="C43" t="s">
        <v>170</v>
      </c>
      <c r="D43" s="56">
        <v>37066</v>
      </c>
      <c r="E43" t="s">
        <v>8</v>
      </c>
      <c r="F43" s="91"/>
      <c r="G43" s="115" t="s">
        <v>199</v>
      </c>
      <c r="H43" s="8"/>
      <c r="I43" s="277" t="s">
        <v>25</v>
      </c>
      <c r="J43" s="8"/>
      <c r="K43" s="267">
        <v>1</v>
      </c>
      <c r="L43" s="267">
        <v>0</v>
      </c>
      <c r="M43" s="8"/>
      <c r="N43" s="115" t="s">
        <v>182</v>
      </c>
      <c r="P43" s="188" t="s">
        <v>200</v>
      </c>
      <c r="Q43" s="189" t="s">
        <v>25</v>
      </c>
      <c r="R43" s="8"/>
      <c r="S43" s="267">
        <v>1</v>
      </c>
      <c r="T43" s="267">
        <v>0</v>
      </c>
    </row>
    <row r="44" spans="1:20" x14ac:dyDescent="0.35">
      <c r="A44" s="75">
        <v>4.2</v>
      </c>
      <c r="B44" t="s">
        <v>172</v>
      </c>
      <c r="C44" t="s">
        <v>173</v>
      </c>
      <c r="D44" s="56">
        <v>36418</v>
      </c>
      <c r="E44" t="s">
        <v>10</v>
      </c>
      <c r="F44" s="91"/>
      <c r="G44" s="29" t="s">
        <v>211</v>
      </c>
      <c r="H44" s="8"/>
      <c r="I44" s="266" t="s">
        <v>25</v>
      </c>
      <c r="J44" s="8"/>
      <c r="K44" s="257">
        <v>1</v>
      </c>
      <c r="L44" s="257">
        <v>0</v>
      </c>
      <c r="M44" s="8"/>
      <c r="N44" s="29" t="s">
        <v>182</v>
      </c>
      <c r="P44" s="80" t="s">
        <v>213</v>
      </c>
      <c r="Q44" s="82" t="s">
        <v>25</v>
      </c>
      <c r="R44" s="8"/>
      <c r="S44" s="257">
        <v>1</v>
      </c>
      <c r="T44" s="257">
        <v>0</v>
      </c>
    </row>
    <row r="45" spans="1:20" x14ac:dyDescent="0.35">
      <c r="A45" s="75">
        <v>4.3</v>
      </c>
      <c r="B45" t="s">
        <v>174</v>
      </c>
      <c r="C45" t="s">
        <v>175</v>
      </c>
      <c r="D45" s="56">
        <v>29270</v>
      </c>
      <c r="E45" s="25" t="s">
        <v>10</v>
      </c>
      <c r="F45" s="167"/>
      <c r="G45" s="29" t="s">
        <v>212</v>
      </c>
      <c r="H45" s="8"/>
      <c r="I45" s="266" t="s">
        <v>25</v>
      </c>
      <c r="J45" s="8"/>
      <c r="K45" s="257">
        <v>1</v>
      </c>
      <c r="L45" s="257">
        <v>0</v>
      </c>
      <c r="M45" s="8"/>
      <c r="N45" s="29" t="s">
        <v>182</v>
      </c>
      <c r="P45" s="80" t="s">
        <v>213</v>
      </c>
      <c r="Q45" s="82" t="s">
        <v>25</v>
      </c>
      <c r="R45" s="8"/>
      <c r="S45" s="257">
        <v>1</v>
      </c>
      <c r="T45" s="257">
        <v>0</v>
      </c>
    </row>
    <row r="46" spans="1:20" x14ac:dyDescent="0.35">
      <c r="A46" s="76">
        <v>4.4000000000000004</v>
      </c>
      <c r="B46" s="36" t="s">
        <v>109</v>
      </c>
      <c r="C46" s="36" t="s">
        <v>176</v>
      </c>
      <c r="D46" s="57">
        <v>38670</v>
      </c>
      <c r="E46" s="28" t="s">
        <v>10</v>
      </c>
      <c r="F46" s="92"/>
      <c r="G46" s="78" t="s">
        <v>199</v>
      </c>
      <c r="H46" s="8"/>
      <c r="I46" s="278" t="s">
        <v>25</v>
      </c>
      <c r="J46" s="8"/>
      <c r="K46" s="259">
        <v>1</v>
      </c>
      <c r="L46" s="259">
        <v>0</v>
      </c>
      <c r="M46" s="8"/>
      <c r="N46" s="78" t="s">
        <v>182</v>
      </c>
      <c r="P46" s="162" t="s">
        <v>213</v>
      </c>
      <c r="Q46" s="85" t="s">
        <v>25</v>
      </c>
      <c r="R46" s="8"/>
      <c r="S46" s="259">
        <v>1</v>
      </c>
      <c r="T46" s="259">
        <v>0</v>
      </c>
    </row>
    <row r="47" spans="1:20" x14ac:dyDescent="0.35">
      <c r="D47" s="65"/>
      <c r="I47" s="258" t="s">
        <v>209</v>
      </c>
      <c r="K47" s="243">
        <f>SUM(K38,K43,K44,K45,K46)</f>
        <v>12</v>
      </c>
      <c r="L47" s="243">
        <f>SUM(L38,L43,L44,L45,L46)</f>
        <v>7</v>
      </c>
      <c r="Q47" s="276" t="s">
        <v>210</v>
      </c>
      <c r="S47" s="243">
        <f>SUM(S38,S43,S44,S45,S46)</f>
        <v>12</v>
      </c>
      <c r="T47" s="243">
        <f>SUM(T38,T43,T44,T45,T46)</f>
        <v>7</v>
      </c>
    </row>
    <row r="48" spans="1:20" x14ac:dyDescent="0.35">
      <c r="D48" s="65"/>
    </row>
    <row r="49" spans="1:20" s="39" customFormat="1" ht="15.65" customHeight="1" x14ac:dyDescent="0.35">
      <c r="A49" s="32" t="s">
        <v>18</v>
      </c>
      <c r="B49" s="38"/>
      <c r="C49" s="38"/>
      <c r="D49" s="68"/>
      <c r="E49" s="5"/>
      <c r="F49" s="93"/>
      <c r="G49" s="5"/>
      <c r="H49" s="93"/>
      <c r="I49" s="518" t="s">
        <v>191</v>
      </c>
      <c r="J49" s="519"/>
      <c r="K49" s="519"/>
      <c r="L49" s="520"/>
      <c r="M49" s="93"/>
      <c r="N49" s="5"/>
      <c r="O49"/>
      <c r="P49" s="5"/>
      <c r="Q49" s="5"/>
      <c r="R49" s="5"/>
      <c r="S49" s="5"/>
      <c r="T49" s="7"/>
    </row>
    <row r="50" spans="1:20" s="39" customFormat="1" x14ac:dyDescent="0.35">
      <c r="A50" s="467" t="s">
        <v>208</v>
      </c>
      <c r="B50" s="468"/>
      <c r="C50" s="468"/>
      <c r="D50" s="468"/>
      <c r="E50" s="469"/>
      <c r="F50" s="91"/>
      <c r="G50" s="264" t="s">
        <v>193</v>
      </c>
      <c r="H50" s="91"/>
      <c r="I50" s="521"/>
      <c r="J50" s="522"/>
      <c r="K50" s="522"/>
      <c r="L50" s="523"/>
      <c r="M50" s="89"/>
      <c r="N50" s="265" t="s">
        <v>194</v>
      </c>
      <c r="O50" s="27"/>
      <c r="P50" s="492" t="s">
        <v>164</v>
      </c>
      <c r="Q50" s="492"/>
      <c r="R50" s="524"/>
      <c r="S50" s="524"/>
      <c r="T50" s="525"/>
    </row>
    <row r="51" spans="1:20" s="19" customFormat="1" ht="79.150000000000006" customHeight="1" x14ac:dyDescent="0.35">
      <c r="A51" s="131" t="s">
        <v>2</v>
      </c>
      <c r="B51" s="14" t="s">
        <v>3</v>
      </c>
      <c r="C51" s="14" t="s">
        <v>4</v>
      </c>
      <c r="D51" s="64" t="s">
        <v>5</v>
      </c>
      <c r="E51" s="16" t="s">
        <v>6</v>
      </c>
      <c r="F51" s="88"/>
      <c r="G51" s="16" t="s">
        <v>217</v>
      </c>
      <c r="H51" s="90"/>
      <c r="I51" s="86" t="s">
        <v>196</v>
      </c>
      <c r="J51" s="114"/>
      <c r="K51" s="86" t="s">
        <v>7</v>
      </c>
      <c r="L51" s="86" t="s">
        <v>26</v>
      </c>
      <c r="M51" s="90"/>
      <c r="N51" s="16" t="s">
        <v>216</v>
      </c>
      <c r="P51" s="17" t="s">
        <v>197</v>
      </c>
      <c r="Q51" s="16" t="s">
        <v>198</v>
      </c>
      <c r="R51" s="114"/>
      <c r="S51" s="86" t="s">
        <v>7</v>
      </c>
      <c r="T51" s="86" t="s">
        <v>26</v>
      </c>
    </row>
    <row r="52" spans="1:20" s="19" customFormat="1" x14ac:dyDescent="0.35">
      <c r="A52" s="208">
        <v>5.0999999999999996</v>
      </c>
      <c r="B52" s="245" t="s">
        <v>160</v>
      </c>
      <c r="C52" s="245" t="s">
        <v>161</v>
      </c>
      <c r="D52" s="57">
        <v>24976</v>
      </c>
      <c r="E52" s="246" t="s">
        <v>8</v>
      </c>
      <c r="F52" s="8"/>
      <c r="G52" s="164" t="s">
        <v>203</v>
      </c>
      <c r="H52" s="91"/>
      <c r="I52" s="262" t="s">
        <v>24</v>
      </c>
      <c r="J52" s="116"/>
      <c r="K52" s="273">
        <v>0</v>
      </c>
      <c r="L52" s="273">
        <v>0</v>
      </c>
      <c r="M52" s="217"/>
      <c r="N52" s="274" t="s">
        <v>186</v>
      </c>
      <c r="O52" s="26"/>
      <c r="P52" s="17" t="s">
        <v>200</v>
      </c>
      <c r="Q52" s="256" t="s">
        <v>24</v>
      </c>
      <c r="R52" s="116"/>
      <c r="S52" s="279">
        <v>0</v>
      </c>
      <c r="T52" s="273">
        <v>0</v>
      </c>
    </row>
    <row r="53" spans="1:20" x14ac:dyDescent="0.35">
      <c r="A53" s="42"/>
      <c r="B53" s="35"/>
      <c r="C53" s="35"/>
      <c r="D53" s="35"/>
      <c r="E53" s="35"/>
      <c r="F53" s="35"/>
      <c r="G53" s="35"/>
      <c r="H53" s="35"/>
      <c r="I53" s="275" t="s">
        <v>214</v>
      </c>
      <c r="J53" s="35"/>
      <c r="K53" s="433">
        <f>SUM(K47,K52)</f>
        <v>12</v>
      </c>
      <c r="L53" s="433">
        <f>SUM(L47,L52)</f>
        <v>7</v>
      </c>
      <c r="M53" s="35"/>
      <c r="N53" s="35"/>
      <c r="O53" s="35"/>
      <c r="P53" s="35"/>
      <c r="Q53" s="258" t="s">
        <v>215</v>
      </c>
      <c r="S53" s="433">
        <f>SUM(S47,S52)</f>
        <v>12</v>
      </c>
      <c r="T53" s="433">
        <f>SUM(T47,T52)</f>
        <v>7</v>
      </c>
    </row>
  </sheetData>
  <sheetProtection algorithmName="SHA-512" hashValue="Q3Y7YnkhWxc50O25zX8WPxl2T0WqmmLvuJsAHA4hz5xfSwI08xen7zJtSTYfNHjlc560GOdC/memE9WaehYMAw==" saltValue="6O+oZhpdmGWvagkrzyD0sA==" spinCount="100000" sheet="1" objects="1" scenarios="1" formatCells="0" formatColumns="0" formatRows="0" sort="0"/>
  <mergeCells count="23">
    <mergeCell ref="B3:E3"/>
    <mergeCell ref="G3:J3"/>
    <mergeCell ref="B4:E4"/>
    <mergeCell ref="G4:J4"/>
    <mergeCell ref="B5:E5"/>
    <mergeCell ref="G5:J5"/>
    <mergeCell ref="A7:T7"/>
    <mergeCell ref="A8:P8"/>
    <mergeCell ref="A9:T9"/>
    <mergeCell ref="A11:P11"/>
    <mergeCell ref="I13:L14"/>
    <mergeCell ref="P14:T14"/>
    <mergeCell ref="A10:T10"/>
    <mergeCell ref="A50:E50"/>
    <mergeCell ref="P50:T50"/>
    <mergeCell ref="A32:E32"/>
    <mergeCell ref="I40:L41"/>
    <mergeCell ref="P41:T41"/>
    <mergeCell ref="I23:L24"/>
    <mergeCell ref="P24:T24"/>
    <mergeCell ref="I31:L32"/>
    <mergeCell ref="P32:T32"/>
    <mergeCell ref="I49:L50"/>
  </mergeCells>
  <pageMargins left="0.75" right="0.75" top="1" bottom="1" header="0.5" footer="0.5"/>
  <pageSetup orientation="portrait"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8"/>
  <sheetViews>
    <sheetView zoomScale="75" zoomScaleNormal="75" workbookViewId="0">
      <selection activeCell="A15" sqref="A15:M15"/>
    </sheetView>
  </sheetViews>
  <sheetFormatPr defaultColWidth="11.25" defaultRowHeight="15.5" x14ac:dyDescent="0.35"/>
  <cols>
    <col min="1" max="1" width="5.75" style="2" customWidth="1"/>
    <col min="2" max="3" width="16.25" customWidth="1"/>
    <col min="4" max="4" width="16.25" style="2" customWidth="1"/>
    <col min="5" max="5" width="5.75" customWidth="1"/>
    <col min="6" max="6" width="0.75" customWidth="1"/>
    <col min="7" max="7" width="22.25" customWidth="1"/>
    <col min="8" max="8" width="47.25" customWidth="1"/>
    <col min="9" max="9" width="26.25" customWidth="1"/>
    <col min="10" max="10" width="0.75" customWidth="1"/>
    <col min="11" max="13" width="12.25" customWidth="1"/>
    <col min="14" max="14" width="1.83203125" customWidth="1"/>
  </cols>
  <sheetData>
    <row r="1" spans="1:13" s="112" customFormat="1" ht="18.5" x14ac:dyDescent="0.35">
      <c r="A1" s="55" t="s">
        <v>221</v>
      </c>
      <c r="D1" s="113"/>
    </row>
    <row r="2" spans="1:13" s="1" customFormat="1" x14ac:dyDescent="0.35">
      <c r="A2" s="41"/>
      <c r="D2" s="41"/>
    </row>
    <row r="3" spans="1:13" s="1" customFormat="1" x14ac:dyDescent="0.35">
      <c r="B3" s="551" t="s">
        <v>143</v>
      </c>
      <c r="C3" s="552"/>
      <c r="D3" s="552"/>
      <c r="E3" s="553"/>
      <c r="F3" s="164"/>
      <c r="G3" s="477" t="s">
        <v>76</v>
      </c>
      <c r="H3" s="477"/>
      <c r="I3" s="477"/>
      <c r="J3"/>
      <c r="K3"/>
      <c r="L3"/>
      <c r="M3"/>
    </row>
    <row r="4" spans="1:13" x14ac:dyDescent="0.35">
      <c r="B4" s="536" t="s">
        <v>144</v>
      </c>
      <c r="C4" s="537"/>
      <c r="D4" s="537"/>
      <c r="E4" s="538"/>
      <c r="F4" s="164"/>
      <c r="G4" s="478" t="s">
        <v>77</v>
      </c>
      <c r="H4" s="478"/>
      <c r="I4" s="478"/>
    </row>
    <row r="5" spans="1:13" ht="133.5" customHeight="1" x14ac:dyDescent="0.35">
      <c r="B5" s="480" t="s">
        <v>145</v>
      </c>
      <c r="C5" s="481"/>
      <c r="D5" s="481"/>
      <c r="E5" s="482"/>
      <c r="F5" s="229"/>
      <c r="G5" s="479" t="s">
        <v>112</v>
      </c>
      <c r="H5" s="479"/>
      <c r="I5" s="479"/>
      <c r="J5" s="19"/>
      <c r="K5" s="19"/>
      <c r="L5" s="19"/>
    </row>
    <row r="6" spans="1:13" ht="120" customHeight="1" x14ac:dyDescent="0.35">
      <c r="B6" s="480" t="s">
        <v>146</v>
      </c>
      <c r="C6" s="481"/>
      <c r="D6" s="481"/>
      <c r="E6" s="482"/>
      <c r="F6" s="229"/>
      <c r="G6" s="554"/>
      <c r="H6" s="554"/>
      <c r="I6" s="554"/>
      <c r="J6" s="19"/>
      <c r="K6" s="19"/>
      <c r="L6" s="19"/>
    </row>
    <row r="8" spans="1:13" x14ac:dyDescent="0.35">
      <c r="A8" s="497" t="s">
        <v>45</v>
      </c>
      <c r="B8" s="526"/>
      <c r="C8" s="526"/>
      <c r="D8" s="526"/>
      <c r="E8" s="526"/>
      <c r="F8" s="526"/>
      <c r="G8" s="526"/>
      <c r="H8" s="526"/>
      <c r="I8" s="526"/>
      <c r="J8" s="526"/>
      <c r="K8" s="526"/>
      <c r="L8" s="526"/>
      <c r="M8" s="555"/>
    </row>
    <row r="9" spans="1:13" x14ac:dyDescent="0.35">
      <c r="A9" s="500" t="s">
        <v>46</v>
      </c>
      <c r="B9" s="501"/>
      <c r="C9" s="501"/>
      <c r="D9" s="501"/>
      <c r="E9" s="501"/>
      <c r="F9" s="501"/>
      <c r="G9" s="501"/>
      <c r="H9" s="501"/>
      <c r="I9" s="501"/>
      <c r="J9" s="501"/>
      <c r="K9" s="501"/>
      <c r="L9" s="501"/>
      <c r="M9" s="548"/>
    </row>
    <row r="10" spans="1:13" s="35" customFormat="1" ht="53.25" customHeight="1" x14ac:dyDescent="0.35">
      <c r="A10" s="494" t="s">
        <v>328</v>
      </c>
      <c r="B10" s="495"/>
      <c r="C10" s="495"/>
      <c r="D10" s="495"/>
      <c r="E10" s="495"/>
      <c r="F10" s="495"/>
      <c r="G10" s="495"/>
      <c r="H10" s="495"/>
      <c r="I10" s="495"/>
      <c r="J10" s="495"/>
      <c r="K10" s="495"/>
      <c r="L10" s="495"/>
      <c r="M10" s="496"/>
    </row>
    <row r="11" spans="1:13" s="35" customFormat="1" ht="53.5" customHeight="1" x14ac:dyDescent="0.35">
      <c r="A11" s="489" t="s">
        <v>309</v>
      </c>
      <c r="B11" s="490"/>
      <c r="C11" s="490"/>
      <c r="D11" s="490"/>
      <c r="E11" s="490"/>
      <c r="F11" s="490"/>
      <c r="G11" s="490"/>
      <c r="H11" s="490"/>
      <c r="I11" s="490"/>
      <c r="J11" s="490"/>
      <c r="K11" s="490"/>
      <c r="L11" s="490"/>
      <c r="M11" s="491"/>
    </row>
    <row r="12" spans="1:13" s="35" customFormat="1" ht="48.65" customHeight="1" x14ac:dyDescent="0.35">
      <c r="A12" s="489" t="s">
        <v>310</v>
      </c>
      <c r="B12" s="490"/>
      <c r="C12" s="490"/>
      <c r="D12" s="490"/>
      <c r="E12" s="490"/>
      <c r="F12" s="490"/>
      <c r="G12" s="490"/>
      <c r="H12" s="490"/>
      <c r="I12" s="490"/>
      <c r="J12" s="490"/>
      <c r="K12" s="490"/>
      <c r="L12" s="490"/>
      <c r="M12" s="491"/>
    </row>
    <row r="13" spans="1:13" s="35" customFormat="1" ht="18" customHeight="1" x14ac:dyDescent="0.35">
      <c r="A13" s="489" t="s">
        <v>311</v>
      </c>
      <c r="B13" s="490"/>
      <c r="C13" s="490"/>
      <c r="D13" s="490"/>
      <c r="E13" s="490"/>
      <c r="F13" s="490"/>
      <c r="G13" s="490"/>
      <c r="H13" s="490"/>
      <c r="I13" s="490"/>
      <c r="J13" s="490"/>
      <c r="K13" s="490"/>
      <c r="L13" s="490"/>
      <c r="M13" s="491"/>
    </row>
    <row r="14" spans="1:13" s="35" customFormat="1" ht="15" customHeight="1" x14ac:dyDescent="0.35">
      <c r="A14" s="489" t="s">
        <v>247</v>
      </c>
      <c r="B14" s="490"/>
      <c r="C14" s="490"/>
      <c r="D14" s="490"/>
      <c r="E14" s="490"/>
      <c r="F14" s="490"/>
      <c r="G14" s="490"/>
      <c r="H14" s="490"/>
      <c r="I14" s="490"/>
      <c r="J14" s="490"/>
      <c r="K14" s="490"/>
      <c r="L14" s="490"/>
      <c r="M14" s="491"/>
    </row>
    <row r="15" spans="1:13" s="35" customFormat="1" x14ac:dyDescent="0.35">
      <c r="A15" s="539" t="s">
        <v>307</v>
      </c>
      <c r="B15" s="540"/>
      <c r="C15" s="540"/>
      <c r="D15" s="540"/>
      <c r="E15" s="540"/>
      <c r="F15" s="540"/>
      <c r="G15" s="540"/>
      <c r="H15" s="540"/>
      <c r="I15" s="540"/>
      <c r="J15" s="540"/>
      <c r="K15" s="540"/>
      <c r="L15" s="540"/>
      <c r="M15" s="541"/>
    </row>
    <row r="16" spans="1:13" ht="33.75" customHeight="1" x14ac:dyDescent="0.35">
      <c r="A16" s="539" t="s">
        <v>327</v>
      </c>
      <c r="B16" s="540"/>
      <c r="C16" s="540"/>
      <c r="D16" s="540"/>
      <c r="E16" s="540"/>
      <c r="F16" s="540"/>
      <c r="G16" s="540"/>
      <c r="H16" s="540"/>
      <c r="I16" s="540"/>
      <c r="J16" s="540"/>
      <c r="K16" s="540"/>
      <c r="L16" s="540"/>
      <c r="M16" s="541"/>
    </row>
    <row r="17" spans="1:13" x14ac:dyDescent="0.35">
      <c r="A17" s="110"/>
      <c r="B17" s="35"/>
      <c r="C17" s="35"/>
      <c r="D17" s="35"/>
      <c r="E17" s="35"/>
      <c r="F17" s="35"/>
      <c r="G17" s="35"/>
      <c r="H17" s="35"/>
      <c r="I17" s="35"/>
      <c r="J17" s="35"/>
      <c r="K17" s="35"/>
      <c r="L17" s="35"/>
      <c r="M17" s="35"/>
    </row>
    <row r="18" spans="1:13" ht="33.65" customHeight="1" x14ac:dyDescent="0.35">
      <c r="A18" s="542" t="s">
        <v>66</v>
      </c>
      <c r="B18" s="543"/>
      <c r="C18" s="543"/>
      <c r="D18" s="543"/>
      <c r="E18" s="544"/>
      <c r="F18" s="93"/>
      <c r="G18" s="460" t="s">
        <v>219</v>
      </c>
      <c r="H18" s="461"/>
      <c r="I18" s="462"/>
      <c r="J18" s="93"/>
      <c r="K18" s="474" t="s">
        <v>105</v>
      </c>
      <c r="L18" s="508"/>
      <c r="M18" s="509"/>
    </row>
    <row r="19" spans="1:13" ht="47.5" customHeight="1" x14ac:dyDescent="0.35">
      <c r="A19" s="545"/>
      <c r="B19" s="546"/>
      <c r="C19" s="546"/>
      <c r="D19" s="546"/>
      <c r="E19" s="547"/>
      <c r="F19" s="91"/>
      <c r="G19" s="465"/>
      <c r="H19" s="466"/>
      <c r="I19" s="470"/>
      <c r="J19" s="91"/>
      <c r="K19" s="474" t="s">
        <v>187</v>
      </c>
      <c r="L19" s="508"/>
      <c r="M19" s="509"/>
    </row>
    <row r="20" spans="1:13" s="19" customFormat="1" ht="46.5" x14ac:dyDescent="0.35">
      <c r="A20" s="131" t="s">
        <v>2</v>
      </c>
      <c r="B20" s="14" t="s">
        <v>3</v>
      </c>
      <c r="C20" s="14" t="s">
        <v>4</v>
      </c>
      <c r="D20" s="64" t="s">
        <v>5</v>
      </c>
      <c r="E20" s="14" t="s">
        <v>6</v>
      </c>
      <c r="F20" s="90"/>
      <c r="G20" s="17" t="s">
        <v>218</v>
      </c>
      <c r="H20" s="14" t="s">
        <v>220</v>
      </c>
      <c r="I20" s="16" t="s">
        <v>261</v>
      </c>
      <c r="J20" s="90"/>
      <c r="K20" s="17" t="s">
        <v>7</v>
      </c>
      <c r="L20" s="14" t="s">
        <v>20</v>
      </c>
      <c r="M20" s="16" t="s">
        <v>21</v>
      </c>
    </row>
    <row r="21" spans="1:13" x14ac:dyDescent="0.35">
      <c r="A21" s="75">
        <v>1.1000000000000001</v>
      </c>
      <c r="B21" s="21" t="s">
        <v>152</v>
      </c>
      <c r="C21" s="21" t="s">
        <v>153</v>
      </c>
      <c r="D21" s="63">
        <v>36648</v>
      </c>
      <c r="E21" s="21" t="s">
        <v>8</v>
      </c>
      <c r="F21" s="91"/>
      <c r="G21" s="21" t="s">
        <v>182</v>
      </c>
      <c r="H21" s="83" t="s">
        <v>25</v>
      </c>
      <c r="I21" s="70" t="s">
        <v>25</v>
      </c>
      <c r="J21" s="91"/>
      <c r="K21" s="20">
        <v>1</v>
      </c>
      <c r="L21" s="23">
        <v>0</v>
      </c>
      <c r="M21" s="69">
        <v>0</v>
      </c>
    </row>
    <row r="22" spans="1:13" x14ac:dyDescent="0.35">
      <c r="A22" s="75">
        <v>1.2</v>
      </c>
      <c r="B22" t="s">
        <v>154</v>
      </c>
      <c r="C22" t="s">
        <v>155</v>
      </c>
      <c r="D22" s="56">
        <v>23114</v>
      </c>
      <c r="E22" t="s">
        <v>8</v>
      </c>
      <c r="F22" s="91"/>
      <c r="G22" s="26" t="s">
        <v>182</v>
      </c>
      <c r="H22" s="27" t="s">
        <v>25</v>
      </c>
      <c r="I22" s="70" t="s">
        <v>25</v>
      </c>
      <c r="J22" s="91"/>
      <c r="K22" s="24">
        <v>1</v>
      </c>
      <c r="L22" s="27">
        <v>0</v>
      </c>
      <c r="M22" s="70">
        <v>0</v>
      </c>
    </row>
    <row r="23" spans="1:13" x14ac:dyDescent="0.35">
      <c r="A23" s="166">
        <v>1.3</v>
      </c>
      <c r="B23" t="s">
        <v>156</v>
      </c>
      <c r="C23" t="s">
        <v>157</v>
      </c>
      <c r="D23" s="56">
        <v>34625</v>
      </c>
      <c r="E23" t="s">
        <v>8</v>
      </c>
      <c r="F23" s="91"/>
      <c r="G23" s="26" t="s">
        <v>182</v>
      </c>
      <c r="H23" s="27" t="s">
        <v>25</v>
      </c>
      <c r="I23" s="82" t="s">
        <v>25</v>
      </c>
      <c r="J23" s="91"/>
      <c r="K23" s="24">
        <v>1</v>
      </c>
      <c r="L23" s="27">
        <v>0</v>
      </c>
      <c r="M23" s="70">
        <v>0</v>
      </c>
    </row>
    <row r="24" spans="1:13" x14ac:dyDescent="0.35">
      <c r="A24" s="166">
        <v>1.4</v>
      </c>
      <c r="B24" t="s">
        <v>158</v>
      </c>
      <c r="C24" t="s">
        <v>159</v>
      </c>
      <c r="D24" s="56">
        <v>30057</v>
      </c>
      <c r="E24" t="s">
        <v>10</v>
      </c>
      <c r="F24" s="91"/>
      <c r="G24" s="26" t="s">
        <v>182</v>
      </c>
      <c r="H24" s="27" t="s">
        <v>24</v>
      </c>
      <c r="I24" s="82" t="s">
        <v>25</v>
      </c>
      <c r="J24" s="91"/>
      <c r="K24" s="24">
        <v>1</v>
      </c>
      <c r="L24" s="27">
        <v>1</v>
      </c>
      <c r="M24" s="70">
        <v>1</v>
      </c>
    </row>
    <row r="25" spans="1:13" x14ac:dyDescent="0.35">
      <c r="A25" s="76">
        <v>1.5</v>
      </c>
      <c r="B25" s="36" t="s">
        <v>160</v>
      </c>
      <c r="C25" s="36" t="s">
        <v>161</v>
      </c>
      <c r="D25" s="57">
        <v>24976</v>
      </c>
      <c r="E25" s="28" t="s">
        <v>8</v>
      </c>
      <c r="F25" s="91"/>
      <c r="G25" s="30" t="s">
        <v>182</v>
      </c>
      <c r="H25" s="31" t="s">
        <v>24</v>
      </c>
      <c r="I25" s="85" t="s">
        <v>24</v>
      </c>
      <c r="J25" s="91"/>
      <c r="K25" s="37">
        <v>1</v>
      </c>
      <c r="L25" s="31">
        <v>1</v>
      </c>
      <c r="M25" s="71">
        <v>1</v>
      </c>
    </row>
    <row r="26" spans="1:13" x14ac:dyDescent="0.35">
      <c r="D26" s="56"/>
      <c r="F26" s="8"/>
      <c r="H26" s="459" t="s">
        <v>177</v>
      </c>
      <c r="I26" s="459"/>
      <c r="J26" s="8"/>
      <c r="K26" s="243">
        <f>SUM(K21:K25)</f>
        <v>5</v>
      </c>
      <c r="L26" s="243">
        <f>SUM(L21:L25)</f>
        <v>2</v>
      </c>
      <c r="M26" s="243">
        <f>SUM(M21:M25)</f>
        <v>2</v>
      </c>
    </row>
    <row r="27" spans="1:13" x14ac:dyDescent="0.35">
      <c r="D27" s="56"/>
    </row>
    <row r="28" spans="1:13" ht="34.15" customHeight="1" x14ac:dyDescent="0.35">
      <c r="A28" s="32" t="s">
        <v>12</v>
      </c>
      <c r="B28" s="5"/>
      <c r="C28" s="5"/>
      <c r="D28" s="58"/>
      <c r="E28" s="5"/>
      <c r="F28" s="93"/>
      <c r="G28" s="460" t="s">
        <v>219</v>
      </c>
      <c r="H28" s="461"/>
      <c r="I28" s="462"/>
      <c r="J28" s="93"/>
      <c r="K28" s="474" t="s">
        <v>105</v>
      </c>
      <c r="L28" s="508"/>
      <c r="M28" s="509"/>
    </row>
    <row r="29" spans="1:13" ht="49.15" customHeight="1" x14ac:dyDescent="0.35">
      <c r="A29" s="33" t="s">
        <v>13</v>
      </c>
      <c r="B29" s="9"/>
      <c r="C29" s="9"/>
      <c r="D29" s="59"/>
      <c r="E29" s="9"/>
      <c r="F29" s="91"/>
      <c r="G29" s="465"/>
      <c r="H29" s="466"/>
      <c r="I29" s="470"/>
      <c r="J29" s="91"/>
      <c r="K29" s="474" t="s">
        <v>187</v>
      </c>
      <c r="L29" s="508"/>
      <c r="M29" s="509"/>
    </row>
    <row r="30" spans="1:13" s="19" customFormat="1" ht="46.5" x14ac:dyDescent="0.35">
      <c r="A30" s="131" t="s">
        <v>2</v>
      </c>
      <c r="B30" s="14" t="s">
        <v>3</v>
      </c>
      <c r="C30" s="14" t="s">
        <v>4</v>
      </c>
      <c r="D30" s="60" t="s">
        <v>5</v>
      </c>
      <c r="E30" s="16" t="s">
        <v>6</v>
      </c>
      <c r="F30" s="90"/>
      <c r="G30" s="17" t="s">
        <v>218</v>
      </c>
      <c r="H30" s="14" t="s">
        <v>220</v>
      </c>
      <c r="I30" s="16" t="s">
        <v>261</v>
      </c>
      <c r="J30" s="90"/>
      <c r="K30" s="17" t="s">
        <v>7</v>
      </c>
      <c r="L30" s="14" t="s">
        <v>20</v>
      </c>
      <c r="M30" s="16" t="s">
        <v>21</v>
      </c>
    </row>
    <row r="31" spans="1:13" s="19" customFormat="1" x14ac:dyDescent="0.35">
      <c r="A31" s="141">
        <v>2.1</v>
      </c>
      <c r="B31" s="21" t="s">
        <v>152</v>
      </c>
      <c r="C31" s="21" t="s">
        <v>153</v>
      </c>
      <c r="D31" s="63">
        <v>36648</v>
      </c>
      <c r="E31" s="21" t="s">
        <v>8</v>
      </c>
      <c r="F31" s="90"/>
      <c r="G31" s="43" t="s">
        <v>186</v>
      </c>
      <c r="H31" s="83" t="s">
        <v>24</v>
      </c>
      <c r="I31" s="82" t="s">
        <v>25</v>
      </c>
      <c r="J31" s="90"/>
      <c r="K31" s="80">
        <v>0</v>
      </c>
      <c r="L31" s="83">
        <v>1</v>
      </c>
      <c r="M31" s="82">
        <v>1</v>
      </c>
    </row>
    <row r="32" spans="1:13" s="19" customFormat="1" x14ac:dyDescent="0.35">
      <c r="A32" s="136">
        <v>2.2000000000000002</v>
      </c>
      <c r="B32" t="s">
        <v>154</v>
      </c>
      <c r="C32" t="s">
        <v>155</v>
      </c>
      <c r="D32" s="56">
        <v>23114</v>
      </c>
      <c r="E32" s="25" t="s">
        <v>8</v>
      </c>
      <c r="F32" s="116"/>
      <c r="G32" s="84" t="s">
        <v>186</v>
      </c>
      <c r="H32" s="83" t="s">
        <v>24</v>
      </c>
      <c r="I32" s="82" t="s">
        <v>24</v>
      </c>
      <c r="J32" s="90"/>
      <c r="K32" s="80">
        <v>0</v>
      </c>
      <c r="L32" s="83">
        <v>1</v>
      </c>
      <c r="M32" s="82">
        <v>1</v>
      </c>
    </row>
    <row r="33" spans="1:14" s="19" customFormat="1" x14ac:dyDescent="0.35">
      <c r="A33" s="209">
        <v>2.2999999999999998</v>
      </c>
      <c r="B33" s="36" t="s">
        <v>156</v>
      </c>
      <c r="C33" s="36" t="s">
        <v>157</v>
      </c>
      <c r="D33" s="57">
        <v>34625</v>
      </c>
      <c r="E33" s="28" t="s">
        <v>8</v>
      </c>
      <c r="F33" s="116"/>
      <c r="G33" s="45" t="s">
        <v>186</v>
      </c>
      <c r="H33" s="285" t="s">
        <v>25</v>
      </c>
      <c r="I33" s="85" t="s">
        <v>24</v>
      </c>
      <c r="J33" s="90"/>
      <c r="K33" s="162">
        <v>0</v>
      </c>
      <c r="L33" s="163">
        <v>1</v>
      </c>
      <c r="M33" s="85">
        <v>1</v>
      </c>
    </row>
    <row r="34" spans="1:14" s="19" customFormat="1" x14ac:dyDescent="0.35">
      <c r="A34" s="136"/>
      <c r="B34"/>
      <c r="C34"/>
      <c r="D34" s="56"/>
      <c r="E34"/>
      <c r="F34" s="116"/>
      <c r="H34" s="549" t="s">
        <v>178</v>
      </c>
      <c r="I34" s="549"/>
      <c r="J34" s="116"/>
      <c r="K34" s="250">
        <f>SUM(K26,K31,K32,K33)</f>
        <v>5</v>
      </c>
      <c r="L34" s="250">
        <f>SUM(L26,L31,L32,L33)</f>
        <v>5</v>
      </c>
      <c r="M34" s="250">
        <f>SUM(M26,M31,M32,M33)</f>
        <v>5</v>
      </c>
    </row>
    <row r="35" spans="1:14" x14ac:dyDescent="0.35">
      <c r="D35" s="56"/>
    </row>
    <row r="36" spans="1:14" ht="35.5" customHeight="1" x14ac:dyDescent="0.35">
      <c r="A36" s="32" t="s">
        <v>15</v>
      </c>
      <c r="B36" s="5"/>
      <c r="C36" s="5"/>
      <c r="D36" s="58"/>
      <c r="E36" s="5"/>
      <c r="F36" s="93"/>
      <c r="G36" s="460" t="s">
        <v>219</v>
      </c>
      <c r="H36" s="461"/>
      <c r="I36" s="462"/>
      <c r="J36" s="93"/>
      <c r="K36" s="474" t="s">
        <v>105</v>
      </c>
      <c r="L36" s="508"/>
      <c r="M36" s="509"/>
    </row>
    <row r="37" spans="1:14" ht="33.65" customHeight="1" x14ac:dyDescent="0.35">
      <c r="A37" s="467" t="s">
        <v>16</v>
      </c>
      <c r="B37" s="468"/>
      <c r="C37" s="468"/>
      <c r="D37" s="468"/>
      <c r="E37" s="469"/>
      <c r="F37" s="91"/>
      <c r="G37" s="465"/>
      <c r="H37" s="466"/>
      <c r="I37" s="470"/>
      <c r="J37" s="91"/>
      <c r="K37" s="474" t="s">
        <v>187</v>
      </c>
      <c r="L37" s="508"/>
      <c r="M37" s="509"/>
    </row>
    <row r="38" spans="1:14" s="19" customFormat="1" ht="46.5" x14ac:dyDescent="0.35">
      <c r="A38" s="131" t="s">
        <v>2</v>
      </c>
      <c r="B38" s="14" t="s">
        <v>3</v>
      </c>
      <c r="C38" s="14" t="s">
        <v>4</v>
      </c>
      <c r="D38" s="60" t="s">
        <v>5</v>
      </c>
      <c r="E38" s="16" t="s">
        <v>6</v>
      </c>
      <c r="F38" s="90"/>
      <c r="G38" s="17" t="s">
        <v>218</v>
      </c>
      <c r="H38" s="14" t="s">
        <v>220</v>
      </c>
      <c r="I38" s="16" t="s">
        <v>261</v>
      </c>
      <c r="J38" s="90"/>
      <c r="K38" s="17" t="s">
        <v>7</v>
      </c>
      <c r="L38" s="14" t="s">
        <v>20</v>
      </c>
      <c r="M38" s="16" t="s">
        <v>21</v>
      </c>
    </row>
    <row r="39" spans="1:14" s="48" customFormat="1" ht="34.15" customHeight="1" x14ac:dyDescent="0.35">
      <c r="A39" s="75">
        <v>3.1</v>
      </c>
      <c r="B39" t="s">
        <v>165</v>
      </c>
      <c r="C39" t="s">
        <v>166</v>
      </c>
      <c r="D39" s="56">
        <v>24585</v>
      </c>
      <c r="E39" t="s">
        <v>10</v>
      </c>
      <c r="F39" s="90"/>
      <c r="G39" s="47" t="s">
        <v>182</v>
      </c>
      <c r="H39" s="151" t="s">
        <v>24</v>
      </c>
      <c r="I39" s="286" t="s">
        <v>25</v>
      </c>
      <c r="J39" s="90"/>
      <c r="K39" s="20">
        <v>1</v>
      </c>
      <c r="L39" s="23">
        <v>1</v>
      </c>
      <c r="M39" s="189">
        <v>1</v>
      </c>
      <c r="N39"/>
    </row>
    <row r="40" spans="1:14" x14ac:dyDescent="0.35">
      <c r="A40" s="75">
        <v>3.2</v>
      </c>
      <c r="B40" t="s">
        <v>167</v>
      </c>
      <c r="C40" t="s">
        <v>168</v>
      </c>
      <c r="D40" s="56">
        <v>26567</v>
      </c>
      <c r="E40" s="25" t="s">
        <v>10</v>
      </c>
      <c r="F40" s="90"/>
      <c r="G40" s="230" t="s">
        <v>182</v>
      </c>
      <c r="H40" s="27" t="s">
        <v>24</v>
      </c>
      <c r="I40" s="70" t="s">
        <v>24</v>
      </c>
      <c r="J40" s="90"/>
      <c r="K40" s="24">
        <v>1</v>
      </c>
      <c r="L40" s="27">
        <v>1</v>
      </c>
      <c r="M40" s="70">
        <v>1</v>
      </c>
    </row>
    <row r="41" spans="1:14" ht="29.5" customHeight="1" x14ac:dyDescent="0.35">
      <c r="A41" s="75">
        <v>3.3</v>
      </c>
      <c r="B41" t="s">
        <v>169</v>
      </c>
      <c r="C41" t="s">
        <v>170</v>
      </c>
      <c r="D41" s="56">
        <v>30524</v>
      </c>
      <c r="E41" s="25" t="s">
        <v>8</v>
      </c>
      <c r="F41" s="90"/>
      <c r="G41" s="230" t="s">
        <v>182</v>
      </c>
      <c r="H41" s="27" t="s">
        <v>25</v>
      </c>
      <c r="I41" s="82" t="s">
        <v>24</v>
      </c>
      <c r="J41" s="90"/>
      <c r="K41" s="24">
        <v>1</v>
      </c>
      <c r="L41" s="27">
        <v>1</v>
      </c>
      <c r="M41" s="70">
        <v>1</v>
      </c>
    </row>
    <row r="42" spans="1:14" s="35" customFormat="1" x14ac:dyDescent="0.35">
      <c r="A42" s="432">
        <v>3.4</v>
      </c>
      <c r="B42" s="205"/>
      <c r="C42" s="205"/>
      <c r="D42" s="225"/>
      <c r="E42" s="206"/>
      <c r="F42" s="132"/>
      <c r="G42" s="280"/>
      <c r="H42" s="283"/>
      <c r="I42" s="284"/>
      <c r="J42" s="132"/>
      <c r="K42" s="251"/>
      <c r="L42" s="218"/>
      <c r="M42" s="252"/>
      <c r="N42" s="19"/>
    </row>
    <row r="43" spans="1:14" s="35" customFormat="1" x14ac:dyDescent="0.35">
      <c r="A43" s="2"/>
      <c r="B43"/>
      <c r="C43"/>
      <c r="D43" s="56"/>
      <c r="E43"/>
      <c r="F43" s="19"/>
      <c r="H43" s="550" t="s">
        <v>179</v>
      </c>
      <c r="I43" s="550"/>
      <c r="J43" s="19"/>
      <c r="K43" s="250">
        <f>SUM(K34,K39,K40,K41)</f>
        <v>8</v>
      </c>
      <c r="L43" s="250">
        <f>SUM(L34,L39,L40,L41)</f>
        <v>8</v>
      </c>
      <c r="M43" s="250">
        <f>SUM(M34,M39,M40,M41)</f>
        <v>8</v>
      </c>
      <c r="N43" s="19"/>
    </row>
    <row r="44" spans="1:14" x14ac:dyDescent="0.35">
      <c r="D44" s="56"/>
    </row>
    <row r="45" spans="1:14" ht="29.5" customHeight="1" x14ac:dyDescent="0.35">
      <c r="A45" s="32" t="s">
        <v>17</v>
      </c>
      <c r="B45" s="5"/>
      <c r="C45" s="5"/>
      <c r="D45" s="58"/>
      <c r="E45" s="5"/>
      <c r="F45" s="93"/>
      <c r="G45" s="460" t="s">
        <v>219</v>
      </c>
      <c r="H45" s="461"/>
      <c r="I45" s="462"/>
      <c r="J45" s="93"/>
      <c r="K45" s="474" t="s">
        <v>105</v>
      </c>
      <c r="L45" s="508"/>
      <c r="M45" s="509"/>
    </row>
    <row r="46" spans="1:14" ht="30.65" customHeight="1" x14ac:dyDescent="0.35">
      <c r="A46" s="33" t="s">
        <v>22</v>
      </c>
      <c r="B46" s="9"/>
      <c r="C46" s="9"/>
      <c r="D46" s="59"/>
      <c r="E46" s="9"/>
      <c r="F46" s="91"/>
      <c r="G46" s="465"/>
      <c r="H46" s="466"/>
      <c r="I46" s="470"/>
      <c r="J46" s="91"/>
      <c r="K46" s="474" t="s">
        <v>187</v>
      </c>
      <c r="L46" s="508"/>
      <c r="M46" s="509"/>
    </row>
    <row r="47" spans="1:14" s="19" customFormat="1" ht="46.5" x14ac:dyDescent="0.35">
      <c r="A47" s="131" t="s">
        <v>2</v>
      </c>
      <c r="B47" s="14" t="s">
        <v>3</v>
      </c>
      <c r="C47" s="14" t="s">
        <v>4</v>
      </c>
      <c r="D47" s="60" t="s">
        <v>5</v>
      </c>
      <c r="E47" s="16" t="s">
        <v>6</v>
      </c>
      <c r="F47" s="90"/>
      <c r="G47" s="17" t="s">
        <v>218</v>
      </c>
      <c r="H47" s="14" t="s">
        <v>220</v>
      </c>
      <c r="I47" s="16" t="s">
        <v>261</v>
      </c>
      <c r="J47" s="90"/>
      <c r="K47" s="17" t="s">
        <v>7</v>
      </c>
      <c r="L47" s="14" t="s">
        <v>20</v>
      </c>
      <c r="M47" s="16" t="s">
        <v>21</v>
      </c>
    </row>
    <row r="48" spans="1:14" x14ac:dyDescent="0.35">
      <c r="A48" s="73">
        <v>4.0999999999999996</v>
      </c>
      <c r="B48" t="s">
        <v>171</v>
      </c>
      <c r="C48" t="s">
        <v>170</v>
      </c>
      <c r="D48" s="56">
        <v>37066</v>
      </c>
      <c r="E48" t="s">
        <v>8</v>
      </c>
      <c r="F48" s="91"/>
      <c r="G48" t="s">
        <v>182</v>
      </c>
      <c r="H48" s="23" t="s">
        <v>25</v>
      </c>
      <c r="I48" s="69" t="s">
        <v>25</v>
      </c>
      <c r="J48" s="91"/>
      <c r="K48" s="20">
        <v>1</v>
      </c>
      <c r="L48" s="23">
        <v>0</v>
      </c>
      <c r="M48" s="69">
        <v>0</v>
      </c>
    </row>
    <row r="49" spans="1:14" x14ac:dyDescent="0.35">
      <c r="A49" s="75">
        <v>4.2</v>
      </c>
      <c r="B49" t="s">
        <v>172</v>
      </c>
      <c r="C49" t="s">
        <v>173</v>
      </c>
      <c r="D49" s="56">
        <v>36418</v>
      </c>
      <c r="E49" t="s">
        <v>10</v>
      </c>
      <c r="F49" s="91"/>
      <c r="G49" s="26" t="s">
        <v>182</v>
      </c>
      <c r="H49" s="27" t="s">
        <v>25</v>
      </c>
      <c r="I49" s="70" t="s">
        <v>25</v>
      </c>
      <c r="J49" s="91"/>
      <c r="K49" s="24">
        <v>1</v>
      </c>
      <c r="L49" s="27">
        <v>0</v>
      </c>
      <c r="M49" s="70">
        <v>0</v>
      </c>
    </row>
    <row r="50" spans="1:14" ht="30.65" customHeight="1" x14ac:dyDescent="0.35">
      <c r="A50" s="75">
        <v>4.3</v>
      </c>
      <c r="B50" t="s">
        <v>174</v>
      </c>
      <c r="C50" t="s">
        <v>175</v>
      </c>
      <c r="D50" s="56">
        <v>29270</v>
      </c>
      <c r="E50" s="25" t="s">
        <v>10</v>
      </c>
      <c r="F50" s="167"/>
      <c r="G50" s="26" t="s">
        <v>182</v>
      </c>
      <c r="H50" s="27" t="s">
        <v>25</v>
      </c>
      <c r="I50" s="82" t="s">
        <v>25</v>
      </c>
      <c r="J50" s="91"/>
      <c r="K50" s="24">
        <v>1</v>
      </c>
      <c r="L50" s="27">
        <v>0</v>
      </c>
      <c r="M50" s="70">
        <v>0</v>
      </c>
    </row>
    <row r="51" spans="1:14" ht="34.15" customHeight="1" x14ac:dyDescent="0.35">
      <c r="A51" s="76">
        <v>4.4000000000000004</v>
      </c>
      <c r="B51" s="36" t="s">
        <v>109</v>
      </c>
      <c r="C51" s="36" t="s">
        <v>176</v>
      </c>
      <c r="D51" s="57">
        <v>38670</v>
      </c>
      <c r="E51" s="28" t="s">
        <v>10</v>
      </c>
      <c r="F51" s="92"/>
      <c r="G51" s="36" t="s">
        <v>182</v>
      </c>
      <c r="H51" s="31" t="s">
        <v>25</v>
      </c>
      <c r="I51" s="288" t="s">
        <v>25</v>
      </c>
      <c r="J51" s="92"/>
      <c r="K51" s="37">
        <v>1</v>
      </c>
      <c r="L51" s="31">
        <v>0</v>
      </c>
      <c r="M51" s="71">
        <v>0</v>
      </c>
    </row>
    <row r="52" spans="1:14" ht="18.649999999999999" customHeight="1" x14ac:dyDescent="0.35">
      <c r="D52" s="56"/>
      <c r="F52" s="8"/>
      <c r="H52" s="459" t="s">
        <v>180</v>
      </c>
      <c r="I52" s="459"/>
      <c r="J52" s="8"/>
      <c r="K52" s="243">
        <f>SUM(K43,K48,K49,K50,K51)</f>
        <v>12</v>
      </c>
      <c r="L52" s="243">
        <f>SUM(L43,L48,L49,L50,L51)</f>
        <v>8</v>
      </c>
      <c r="M52" s="243">
        <f>SUM(M43,M48,M49,M50,M51)</f>
        <v>8</v>
      </c>
    </row>
    <row r="53" spans="1:14" x14ac:dyDescent="0.35">
      <c r="D53" s="56"/>
    </row>
    <row r="54" spans="1:14" s="39" customFormat="1" ht="34.15" customHeight="1" x14ac:dyDescent="0.35">
      <c r="A54" s="32" t="s">
        <v>18</v>
      </c>
      <c r="B54" s="38"/>
      <c r="C54" s="38"/>
      <c r="D54" s="61"/>
      <c r="E54" s="38"/>
      <c r="F54" s="93"/>
      <c r="G54" s="460" t="s">
        <v>219</v>
      </c>
      <c r="H54" s="461"/>
      <c r="I54" s="462"/>
      <c r="J54" s="93"/>
      <c r="K54" s="474" t="s">
        <v>105</v>
      </c>
      <c r="L54" s="508"/>
      <c r="M54" s="509"/>
      <c r="N54"/>
    </row>
    <row r="55" spans="1:14" s="39" customFormat="1" ht="40.9" customHeight="1" x14ac:dyDescent="0.35">
      <c r="A55" s="467" t="s">
        <v>19</v>
      </c>
      <c r="B55" s="468"/>
      <c r="C55" s="468"/>
      <c r="D55" s="468"/>
      <c r="E55" s="469"/>
      <c r="F55" s="91"/>
      <c r="G55" s="465"/>
      <c r="H55" s="466"/>
      <c r="I55" s="470"/>
      <c r="J55" s="91"/>
      <c r="K55" s="474" t="s">
        <v>187</v>
      </c>
      <c r="L55" s="508"/>
      <c r="M55" s="509"/>
    </row>
    <row r="56" spans="1:14" s="19" customFormat="1" ht="60" customHeight="1" x14ac:dyDescent="0.35">
      <c r="A56" s="131" t="s">
        <v>2</v>
      </c>
      <c r="B56" s="13" t="s">
        <v>3</v>
      </c>
      <c r="C56" s="13" t="s">
        <v>4</v>
      </c>
      <c r="D56" s="60" t="s">
        <v>5</v>
      </c>
      <c r="E56" s="52" t="s">
        <v>6</v>
      </c>
      <c r="F56" s="90"/>
      <c r="G56" s="17" t="s">
        <v>218</v>
      </c>
      <c r="H56" s="14" t="s">
        <v>220</v>
      </c>
      <c r="I56" s="16" t="s">
        <v>261</v>
      </c>
      <c r="J56" s="90"/>
      <c r="K56" s="17" t="s">
        <v>7</v>
      </c>
      <c r="L56" s="14" t="s">
        <v>20</v>
      </c>
      <c r="M56" s="16" t="s">
        <v>21</v>
      </c>
    </row>
    <row r="57" spans="1:14" x14ac:dyDescent="0.35">
      <c r="A57" s="208">
        <v>5.0999999999999996</v>
      </c>
      <c r="B57" s="245" t="s">
        <v>160</v>
      </c>
      <c r="C57" s="245" t="s">
        <v>161</v>
      </c>
      <c r="D57" s="57">
        <v>24976</v>
      </c>
      <c r="E57" s="246" t="s">
        <v>8</v>
      </c>
      <c r="F57" s="90"/>
      <c r="G57" s="281" t="s">
        <v>186</v>
      </c>
      <c r="H57" s="248" t="s">
        <v>24</v>
      </c>
      <c r="I57" s="287" t="s">
        <v>25</v>
      </c>
      <c r="J57" s="132"/>
      <c r="K57" s="37">
        <v>0</v>
      </c>
      <c r="L57" s="31">
        <v>0</v>
      </c>
      <c r="M57" s="71">
        <v>0</v>
      </c>
    </row>
    <row r="58" spans="1:14" x14ac:dyDescent="0.35">
      <c r="H58" s="459" t="s">
        <v>181</v>
      </c>
      <c r="I58" s="459"/>
      <c r="K58" s="243">
        <f>SUM(K52,K57)</f>
        <v>12</v>
      </c>
      <c r="L58" s="243">
        <f>SUM(L52,L57)</f>
        <v>8</v>
      </c>
      <c r="M58" s="243">
        <f>SUM(M52,M57)</f>
        <v>8</v>
      </c>
    </row>
  </sheetData>
  <sheetProtection algorithmName="SHA-512" hashValue="sf/RsxDkTOvAA9OiCAHTe7IZs7xVqNBLiDExqYrEEFE3kMpmkqxnxa84jUYiI50kSLv6C7fCiYE4zwR3oI/13g==" saltValue="Ke0fXMEE/1NHC/4IWBu1OQ==" spinCount="100000" sheet="1" objects="1" scenarios="1" formatCells="0" formatColumns="0" formatRows="0" sort="0"/>
  <mergeCells count="40">
    <mergeCell ref="A9:M9"/>
    <mergeCell ref="H34:I34"/>
    <mergeCell ref="H43:I43"/>
    <mergeCell ref="B3:E3"/>
    <mergeCell ref="G3:I3"/>
    <mergeCell ref="B4:E4"/>
    <mergeCell ref="G4:I4"/>
    <mergeCell ref="B5:E5"/>
    <mergeCell ref="G5:I5"/>
    <mergeCell ref="G6:I6"/>
    <mergeCell ref="B6:E6"/>
    <mergeCell ref="A8:M8"/>
    <mergeCell ref="A10:M10"/>
    <mergeCell ref="A13:M13"/>
    <mergeCell ref="A15:M15"/>
    <mergeCell ref="H52:I52"/>
    <mergeCell ref="K55:M55"/>
    <mergeCell ref="K19:M19"/>
    <mergeCell ref="K29:M29"/>
    <mergeCell ref="K37:M37"/>
    <mergeCell ref="G18:I19"/>
    <mergeCell ref="G28:I29"/>
    <mergeCell ref="G36:I37"/>
    <mergeCell ref="G45:I46"/>
    <mergeCell ref="H58:I58"/>
    <mergeCell ref="A11:M11"/>
    <mergeCell ref="K54:M54"/>
    <mergeCell ref="K45:M45"/>
    <mergeCell ref="K36:M36"/>
    <mergeCell ref="K28:M28"/>
    <mergeCell ref="K18:M18"/>
    <mergeCell ref="K46:M46"/>
    <mergeCell ref="A14:M14"/>
    <mergeCell ref="A16:M16"/>
    <mergeCell ref="A12:M12"/>
    <mergeCell ref="A18:E19"/>
    <mergeCell ref="A55:E55"/>
    <mergeCell ref="A37:E37"/>
    <mergeCell ref="G54:I55"/>
    <mergeCell ref="H26:I26"/>
  </mergeCell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START HERE</vt:lpstr>
      <vt:lpstr>Required Global Test</vt:lpstr>
      <vt:lpstr>Test Patients</vt:lpstr>
      <vt:lpstr>RT 1 eRx</vt:lpstr>
      <vt:lpstr>RT 2a Provider Patient Exchange</vt:lpstr>
      <vt:lpstr>RT 2b Provider Patient Exchange</vt:lpstr>
      <vt:lpstr>RT 2c Provider Patient Exchange</vt:lpstr>
      <vt:lpstr>RT 3 Patient Education</vt:lpstr>
      <vt:lpstr>RT 4a VDT</vt:lpstr>
      <vt:lpstr>RT 4b VDT</vt:lpstr>
      <vt:lpstr>RT 4c VDT</vt:lpstr>
      <vt:lpstr>RT 5 Secure Messaging</vt:lpstr>
      <vt:lpstr>RT 6 PGHD</vt:lpstr>
      <vt:lpstr>RT 7 Electronic Referral Loops</vt:lpstr>
      <vt:lpstr>RT 8 Receive Incorporate</vt:lpstr>
      <vt:lpstr>RT 9 Med Reconciliation</vt:lpstr>
      <vt:lpstr>RT 10 CPOE Meds</vt:lpstr>
      <vt:lpstr>RT 11 CPOE Labs</vt:lpstr>
      <vt:lpstr>RT 12 CPOE Rads</vt:lpstr>
      <vt:lpstr>RT 13 Query PDMP</vt:lpstr>
      <vt:lpstr>RT14 Verify Opioid Plan</vt:lpstr>
      <vt:lpstr>RT15 Receive &amp; Reconcile</vt:lpstr>
    </vt:vector>
  </TitlesOfParts>
  <Company>Clinovations Government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Kemper</dc:creator>
  <cp:lastModifiedBy>Roxanne Johanning</cp:lastModifiedBy>
  <cp:lastPrinted>2016-08-15T14:39:17Z</cp:lastPrinted>
  <dcterms:created xsi:type="dcterms:W3CDTF">2016-01-11T04:32:52Z</dcterms:created>
  <dcterms:modified xsi:type="dcterms:W3CDTF">2019-06-24T16:28:16Z</dcterms:modified>
</cp:coreProperties>
</file>