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ai-vmdc4\RedirectedFolders\RJohanning\Documents\CERT\Website Changes\April 26\"/>
    </mc:Choice>
  </mc:AlternateContent>
  <xr:revisionPtr revIDLastSave="0" documentId="8_{F1D7868F-7113-4257-9BDC-2F037E53D048}" xr6:coauthVersionLast="43" xr6:coauthVersionMax="43" xr10:uidLastSave="{00000000-0000-0000-0000-000000000000}"/>
  <bookViews>
    <workbookView xWindow="930" yWindow="430" windowWidth="16630" windowHeight="9670" tabRatio="898" xr2:uid="{00000000-000D-0000-FFFF-FFFF00000000}"/>
  </bookViews>
  <sheets>
    <sheet name="START HERE" sheetId="1" r:id="rId1"/>
    <sheet name="Required Global Test" sheetId="20" r:id="rId2"/>
    <sheet name="Test Patients" sheetId="29" r:id="rId3"/>
    <sheet name="RT 1 ePrescribing" sheetId="14" r:id="rId4"/>
    <sheet name="RT 2a Provider Patient Exchange" sheetId="3" r:id="rId5"/>
    <sheet name="RT 2b Provider Patient Exchange" sheetId="21" r:id="rId6"/>
    <sheet name="RT 2c Provider Patient Exchange" sheetId="23" r:id="rId7"/>
    <sheet name="RT 3 Patient Education" sheetId="4" r:id="rId8"/>
    <sheet name="RT 4a VDT" sheetId="5" r:id="rId9"/>
    <sheet name="RT 4b VDT" sheetId="24" r:id="rId10"/>
    <sheet name="RT 4c VDT" sheetId="25" r:id="rId11"/>
    <sheet name="RT 5 Secure Message" sheetId="15" r:id="rId12"/>
    <sheet name="RT 6 PGHD" sheetId="7" r:id="rId13"/>
    <sheet name="RT 7 Electronic Referral Loops" sheetId="9" r:id="rId14"/>
    <sheet name="RT 8 Receive Incorporate" sheetId="8" r:id="rId15"/>
    <sheet name="RT 9 Med Reconciliation" sheetId="6" r:id="rId16"/>
    <sheet name="RT 10 CPOE Meds" sheetId="26" r:id="rId17"/>
    <sheet name="RT 11 CPOE Labs" sheetId="27" r:id="rId18"/>
    <sheet name="RT 12 CPOE Rads" sheetId="28" r:id="rId19"/>
    <sheet name="RT 13 Query PDMP" sheetId="30" r:id="rId20"/>
    <sheet name="RT14 Verify Opioid Plan" sheetId="31" r:id="rId21"/>
    <sheet name="RT15 Receive &amp; Reconcile" sheetId="32" r:id="rId2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2" i="32" l="1"/>
  <c r="N30" i="32" s="1"/>
  <c r="N39" i="32" s="1"/>
  <c r="N45" i="32" s="1"/>
  <c r="K19" i="28" l="1"/>
  <c r="K27" i="28" s="1"/>
  <c r="K36" i="28" s="1"/>
  <c r="K42" i="28" s="1"/>
  <c r="K19" i="27"/>
  <c r="K27" i="27" s="1"/>
  <c r="K36" i="27" s="1"/>
  <c r="K42" i="27" s="1"/>
  <c r="K19" i="26"/>
  <c r="K27" i="26" s="1"/>
  <c r="K36" i="26" s="1"/>
  <c r="K42" i="26" s="1"/>
  <c r="W24" i="14"/>
  <c r="W32" i="14" s="1"/>
  <c r="W41" i="14" s="1"/>
  <c r="W47" i="14" s="1"/>
  <c r="N24" i="14"/>
  <c r="N20" i="6"/>
  <c r="N28" i="6" s="1"/>
  <c r="N37" i="6" s="1"/>
  <c r="N43" i="6" s="1"/>
  <c r="L20" i="6"/>
  <c r="L28" i="6" s="1"/>
  <c r="L37" i="6" s="1"/>
  <c r="L43" i="6" s="1"/>
  <c r="L22" i="8"/>
  <c r="L30" i="8" s="1"/>
  <c r="L39" i="8" s="1"/>
  <c r="L45" i="8" s="1"/>
  <c r="K22" i="9"/>
  <c r="K30" i="9" s="1"/>
  <c r="K39" i="9" s="1"/>
  <c r="K45" i="9" s="1"/>
  <c r="J20" i="7"/>
  <c r="J28" i="7" s="1"/>
  <c r="J37" i="7" s="1"/>
  <c r="J43" i="7" s="1"/>
  <c r="J25" i="25"/>
  <c r="J33" i="25" s="1"/>
  <c r="J42" i="25" s="1"/>
  <c r="J48" i="25" s="1"/>
  <c r="M23" i="15"/>
  <c r="M31" i="15" s="1"/>
  <c r="M40" i="15" s="1"/>
  <c r="M46" i="15" s="1"/>
  <c r="K24" i="24"/>
  <c r="K32" i="24" s="1"/>
  <c r="K41" i="24" s="1"/>
  <c r="K47" i="24" s="1"/>
  <c r="J24" i="24"/>
  <c r="J32" i="24" s="1"/>
  <c r="J41" i="24" s="1"/>
  <c r="J47" i="24" s="1"/>
  <c r="K25" i="5"/>
  <c r="K33" i="5" s="1"/>
  <c r="K42" i="5" s="1"/>
  <c r="K48" i="5" s="1"/>
  <c r="L25" i="5"/>
  <c r="L33" i="5" s="1"/>
  <c r="L42" i="5" s="1"/>
  <c r="L48" i="5" s="1"/>
  <c r="R21" i="4"/>
  <c r="R29" i="4" s="1"/>
  <c r="R38" i="4" s="1"/>
  <c r="R44" i="4" s="1"/>
  <c r="K21" i="4"/>
  <c r="K29" i="4" s="1"/>
  <c r="K38" i="4" s="1"/>
  <c r="K44" i="4" s="1"/>
  <c r="L25" i="21"/>
  <c r="L33" i="21" s="1"/>
  <c r="L42" i="21" s="1"/>
  <c r="L48" i="21" s="1"/>
  <c r="K25" i="21"/>
  <c r="K33" i="21" s="1"/>
  <c r="K42" i="21" s="1"/>
  <c r="K48" i="21" s="1"/>
  <c r="K24" i="23"/>
  <c r="K32" i="23" s="1"/>
  <c r="K41" i="23" s="1"/>
  <c r="K47" i="23" s="1"/>
  <c r="L25" i="3"/>
  <c r="L33" i="3" s="1"/>
  <c r="L42" i="3" s="1"/>
  <c r="L48" i="3" s="1"/>
  <c r="M25" i="3"/>
  <c r="M33" i="3" s="1"/>
  <c r="M42" i="3" s="1"/>
  <c r="M48" i="3" s="1"/>
  <c r="N32" i="14"/>
  <c r="N41" i="14" s="1"/>
  <c r="N47" i="14" s="1"/>
  <c r="Y24" i="14"/>
  <c r="Y32" i="14" s="1"/>
  <c r="Y41" i="14" s="1"/>
  <c r="Y47" i="14" s="1"/>
  <c r="P24" i="14"/>
  <c r="P32" i="14" s="1"/>
  <c r="P41" i="14" s="1"/>
  <c r="P47" i="14" s="1"/>
</calcChain>
</file>

<file path=xl/sharedStrings.xml><?xml version="1.0" encoding="utf-8"?>
<sst xmlns="http://schemas.openxmlformats.org/spreadsheetml/2006/main" count="2478" uniqueCount="366">
  <si>
    <t>Scenario 1</t>
  </si>
  <si>
    <t>Test Case</t>
  </si>
  <si>
    <t>Last Name</t>
  </si>
  <si>
    <t>First Name</t>
  </si>
  <si>
    <t>Date of Birth</t>
  </si>
  <si>
    <t>Sex</t>
  </si>
  <si>
    <t>F</t>
  </si>
  <si>
    <t>Within</t>
  </si>
  <si>
    <t>M</t>
  </si>
  <si>
    <t>Outside</t>
  </si>
  <si>
    <t>Scenario 2</t>
  </si>
  <si>
    <t>Modify test data set-up for existing patient (populate numerator only)</t>
  </si>
  <si>
    <t>Scenario 3</t>
  </si>
  <si>
    <t>Scenario 4</t>
  </si>
  <si>
    <t>(Stage 2) Records Numerator</t>
  </si>
  <si>
    <t>(Stage 3) Records Numerator</t>
  </si>
  <si>
    <t xml:space="preserve">Scenario 2: </t>
  </si>
  <si>
    <t>Yes</t>
  </si>
  <si>
    <t>No</t>
  </si>
  <si>
    <t>Records  Numerator</t>
  </si>
  <si>
    <t xml:space="preserve">Records Numerator </t>
  </si>
  <si>
    <t>Number of Prescriptions Written (not controlled)</t>
  </si>
  <si>
    <t>Number of Controlled Prescriptions Written</t>
  </si>
  <si>
    <t>Number of Prescriptions (not controlled) Generated and Transmitted Electronically</t>
  </si>
  <si>
    <t>Number of Controlled Substances Generated and Transmitted Electronically</t>
  </si>
  <si>
    <t>Prescription(s) Queried for Drug Formulary</t>
  </si>
  <si>
    <t>Number of Prescriptions Written</t>
  </si>
  <si>
    <t>Number of Prescriptions Generated and Transmitted Electronically</t>
  </si>
  <si>
    <t>New, Within</t>
  </si>
  <si>
    <t>Changed, Within</t>
  </si>
  <si>
    <t>Records Numerator</t>
  </si>
  <si>
    <t>During</t>
  </si>
  <si>
    <t>Required Test 3</t>
  </si>
  <si>
    <t>Required Test 5</t>
  </si>
  <si>
    <t>Required Test 6</t>
  </si>
  <si>
    <t>Required Test 7</t>
  </si>
  <si>
    <t>Required Test 8</t>
  </si>
  <si>
    <t>Required Test 9</t>
  </si>
  <si>
    <t>Not accessed</t>
  </si>
  <si>
    <t>Test Data Notes</t>
  </si>
  <si>
    <t>Not identified</t>
  </si>
  <si>
    <t>Required Test 1</t>
  </si>
  <si>
    <t>Document History</t>
  </si>
  <si>
    <t>Version Number</t>
  </si>
  <si>
    <t>Description of Change</t>
  </si>
  <si>
    <t>Date</t>
  </si>
  <si>
    <t>Final Test Data</t>
  </si>
  <si>
    <t>General Notes</t>
  </si>
  <si>
    <t>Objectives and Measures</t>
  </si>
  <si>
    <t>4) Measures that are no longer included in the meaningful use criteria for EHR reporting periods in 2015 through 2017 will not be tested and therefore do not have test data.</t>
  </si>
  <si>
    <t>2) A patient seen during the reporting period who receives access at the first encounter and does not receive access at the second, or subsequent, encounters will populate and record the numerator at the first encounter and will decrement the numerator for the first subsequent visit, in which the required data is not provided within the required time period.</t>
  </si>
  <si>
    <t>3) A patient seen during the reporting period who does not receive access at the first encounter and does receive access at the second, or subsequent, encounters will not populate and record the numerator for the first or any subsequent visits.</t>
  </si>
  <si>
    <t>(includes controlled substances)</t>
  </si>
  <si>
    <t>(excludes controlled substances)</t>
  </si>
  <si>
    <t>Required Test 1 - Stage 2 Objective 4 and Stage 3 Objective 2: Electronic Prescribing</t>
  </si>
  <si>
    <t>5) If a Health IT Module performs a function automatically, such as making the patient education materials available electronically once identified, or automatically making data available to a patient via view, download, transmit, or an API, it is at the ATL's discretion not to test scenarios that assume this functionality is not automatic.</t>
  </si>
  <si>
    <t>Health IT Modules Certified to (e )(1)</t>
  </si>
  <si>
    <t>2) The scenarios for all measures require the provider to perform reconciliation no earlier than the first day of the calendar year of the reporting/performance period (for a 90-day reporting period only), during the reporting/performance period (for a 90-day and full calendar year reporting period), or no later than the last day of the calendar year of the reporting/performance period to populate and record the numerator (for a 90-day and full calendar year reporting/performance period).</t>
  </si>
  <si>
    <t>3) Test data supply: ONC and Vendor-supplied. ONC provides the Test Data Scenarios and parameters; the Vendor supplies the summary of care records, where applicable.</t>
  </si>
  <si>
    <t>Not Incorporated</t>
  </si>
  <si>
    <t>Not Received</t>
  </si>
  <si>
    <t>Unavailable</t>
  </si>
  <si>
    <t>Patient-Specific Education</t>
  </si>
  <si>
    <t>Stage 3 CMS Objective 5</t>
  </si>
  <si>
    <t>Patient Electronic Access to Health Information</t>
  </si>
  <si>
    <t xml:space="preserve">Patient Electronic Access </t>
  </si>
  <si>
    <t>Patient Electronic Access</t>
  </si>
  <si>
    <t>Stage 3 CMS Objective 6</t>
  </si>
  <si>
    <t>Coordination of Care Through Patient Engagement</t>
  </si>
  <si>
    <t>Stage 2 2015 - 2017 CMS Objective 7</t>
  </si>
  <si>
    <t>Medication Reconciliation</t>
  </si>
  <si>
    <t>Health Information Exchange</t>
  </si>
  <si>
    <t>Stage 3 CMS Objective 7</t>
  </si>
  <si>
    <t>Secure Electronic Messaging (EP only)</t>
  </si>
  <si>
    <t>Electronic Prescribing</t>
  </si>
  <si>
    <t>Stage 3 CMS Objective 2</t>
  </si>
  <si>
    <t>Inpatient Only Information Types</t>
  </si>
  <si>
    <t>A</t>
  </si>
  <si>
    <t>B</t>
  </si>
  <si>
    <t>C</t>
  </si>
  <si>
    <t>D</t>
  </si>
  <si>
    <t>E</t>
  </si>
  <si>
    <t>Wolfe</t>
  </si>
  <si>
    <t>Darren</t>
  </si>
  <si>
    <t>Cooper</t>
  </si>
  <si>
    <t>William</t>
  </si>
  <si>
    <t>Craig</t>
  </si>
  <si>
    <t>Darrel</t>
  </si>
  <si>
    <t>Freeman</t>
  </si>
  <si>
    <t>Simon</t>
  </si>
  <si>
    <t>Cummings</t>
  </si>
  <si>
    <t>Joey</t>
  </si>
  <si>
    <t>Health IT Modules Certified to (e) (1) and (g)(8) or (g)(9)</t>
  </si>
  <si>
    <t>Health IT Modules Certified to (g)(8) or (g)(9)</t>
  </si>
  <si>
    <t>3) Where CMS allows for providers to include or exclude certain data, health IT developers must demonstrate the ability to record the numerator with or without the data (i.e. ePrescribing allows for the inclusion or exclusion of controlled substances).</t>
  </si>
  <si>
    <t>5) Scenario 2 tests appropriate increments and decrements to the numerator. The numerator may not increment or record for the provided test cases, however, each case tests proper numerator behavior.</t>
  </si>
  <si>
    <t>Test Data set-up for new patient (populate numerator)</t>
  </si>
  <si>
    <t>Add new or modify existing patient (populate numerator)</t>
  </si>
  <si>
    <t>Add new or modify existing patient (do not populate numerator)</t>
  </si>
  <si>
    <t>Add new patient or modify existing patient (populate numerator)</t>
  </si>
  <si>
    <t>Add new patient or modify existing patient (do not populate numerator)</t>
  </si>
  <si>
    <t>Scenario 1
Test Data set-up for new patient (populate numerator)</t>
  </si>
  <si>
    <t>Test Data set-up for patient (populate numerator)</t>
  </si>
  <si>
    <t>N/A</t>
  </si>
  <si>
    <t>4) If a Health IT Module automatically incorporates a summary of care upon receipt, it is at the discretion of the ATL not to test scenarios that assume the incorporation is not automatic.</t>
  </si>
  <si>
    <t>Stage 3 2017-2018 Eligible Hospital/CAH Measure 2: The eligible hospital or CAH must use clinically relevant information from CEHRT to identify patient-specific educational resources and provide electronic access to those materials to more than 10 percent of unique patients discharged from the eligible hospital or CAH inpatient or emergency department (POS 21 or 23) during the EHR reporting period.</t>
  </si>
  <si>
    <t>Stage 3 2017-2018 Eligible Hospital/CAH Measure 1: During the EHR reporting period, at least one unique patient (or their authorized representatives) discharged from the eligible hospital or CAH inpatient or emergency department (POS 21 or 23) actively engages with the electronic health record made accessible by the provider and engages in one of the following: (1) view, download or transmit to a third party their health information; or (2) access their health information through the use of an API that can be used by applications chosen by the patient and configured to the API in the provider’s CEHRT; or (3) a combination of (1) and (2).</t>
  </si>
  <si>
    <t>Stage 3 2017-2018 Eligible Hospital/CAH Measure 2: For more than 10 percent of transitions or referrals received and patient encounters in which the provider has never before encountered the patient, the eligible hospital or CAH incorporates into the patient's EHR an electronic summary of care document.</t>
  </si>
  <si>
    <t>Stage 3 2017-2018 Eligible Hospital/CAH Measure 3: For more than 50 percent of transitions or referrals received and patient encounters in which the provider has never before encountered the patient, the eligible hospital or CAH performs a clinical information reconciliation. The provider must implement clinical information reconciliation for the following three clinical information sets: (1) Medication. Review of the patient's medication, including the name, dosage, frequency, and route of each medication; (2) Medication allergy. Review of the patient’s known allergic medications; and (3) Current Problem list. Review of the patient’s current and active diagnoses.</t>
  </si>
  <si>
    <t>Required Test 2a - Stage 2 Objective 8 Measure 1 and Stage 3 Objective 5 Measure 1: Patient Electronic Access (certified to (e)(1) and (g)(8) or (g)(9))</t>
  </si>
  <si>
    <t>Required Test 2b - Stage 2 Objective 8 Measure 1 and Stage 3 Objective 5 Measure 1: Patient Electronic Access (certified to (e)(1))</t>
  </si>
  <si>
    <t>Required Test 2c - Stage 2 Objective 8 Measure 1 and Stage 3 Objective 5 Measure 1: Patient Electronic Access (certified to (g)(8) or (g)(9))</t>
  </si>
  <si>
    <t>Required Test 4a - Stage 2 Objective 8 Measure 2 and Stage 3 Objective 6 Measure 1: View, Download, and Transmit (certified to (e)(1) and (g)(8) or (g)(9))</t>
  </si>
  <si>
    <t>Required Test 4b - Stage 2 Objective 8 Measure 2 and Stage 3 Objective 6 Measure 1: View, Download, and Transmit (certified to (e)(1))</t>
  </si>
  <si>
    <t>Required Test 4c - Stage 2 Objective 8 Measure 2 and Stage 3 Objective 6 Measure 1: View, Download, and Transmit (certified to (g)(8) or (g)(9))</t>
  </si>
  <si>
    <t>Required Test 5 - Stage 2 Objective 9 and Stage 3 Objective 6 Measure 2: Secure Messaging</t>
  </si>
  <si>
    <t>Required Test 6 - Stage 3 Objective 6 Measure 3: Patient Generated Health Data</t>
  </si>
  <si>
    <t>Required Test 7 - Stage 2 Objective 5 and Stage 3 Objective 7 Measure 1: Transitions of Care</t>
  </si>
  <si>
    <t>Required Test 8 - Stage 3 Objective 7 Measure 2: Receive and Incorporate</t>
  </si>
  <si>
    <t>Required Test 9 - Stage 2 Objective 7 and Stage 3 Objective 7 Measure 3: Clinical Information Reconciliation</t>
  </si>
  <si>
    <t>1) Each tab includes the Modified Stage 2 measures for 2015-2017 and the Stage 3 measure which may begin in 2017.  Where the Modified Stage 2 measure varies for 2017, the test data has been modified accordingly for that year. Note that in some cases there is not an equivalent Modified Stage 2 measure for the Stage 3 measure.</t>
  </si>
  <si>
    <t>2) Health IT developers are required to use the same patient names, date of birth, and sex included in the test data and may not use their own test names, date of birth, and sex.</t>
  </si>
  <si>
    <t xml:space="preserve">8) Test cases whose cells are grayed out are not applicable for that required test. </t>
  </si>
  <si>
    <t>EH - Modified Stage 2 (2015 - 2017) and Stage 3</t>
  </si>
  <si>
    <t xml:space="preserve"> EH - Modified Stage 2 (2015 - 2017) </t>
  </si>
  <si>
    <t>EH Stage 3</t>
  </si>
  <si>
    <t>Modified Stage 2 2015 - 2017 CMS Objective 8</t>
  </si>
  <si>
    <t>EH - Modified Stage 2 and 3</t>
  </si>
  <si>
    <t>Required Test 2a - Health IT Modules Certified to (e) (1) and (g)(8) or (g)(9)</t>
  </si>
  <si>
    <t>Required Test 2b - Health IT Modules Certified to (e) (1)</t>
  </si>
  <si>
    <t>Required Test 2c - Health IT Modules Certified to (g)(8) or (g)(9)</t>
  </si>
  <si>
    <t>EH - Modified Stage 2</t>
  </si>
  <si>
    <t>Modified Stage 2 2015 - 2016 Eligible Hospital/CAH (EH/CAH) Measure 2: For an EHR reporting period in 2015 and 2016, at least 1 patient who is discharged from the inpatient or emergency department (POS 21 or 23) of an eligible hospital or CAH (or patient-authorized representative) views, downloads or transmits to a third party his or her health information during the EHR reporting period.</t>
  </si>
  <si>
    <t>Modified Stage 2 2017 Eligible Hospital/CAH (EH/CAH) Measure 2: At least 1 patient (or patient-authorizedrepresentative) who is discharged from the inpatient or emergency department (POS 21or 23) of an eligible hospital or CAH during the EHR reporting period views, downloadsor transmits to a third party his or her health information during the EHR reporting period.</t>
  </si>
  <si>
    <t>Required Test 4a - Health IT Modules Certified to (e) (1) and (g)(8) or (g)(9)</t>
  </si>
  <si>
    <t>Required Test 4b - Health IT Modules Certified to (e) (1)</t>
  </si>
  <si>
    <t>EH - Modified Stage 2 and Stage 3</t>
  </si>
  <si>
    <r>
      <t>Modified Stage 2 2015 - 2017 CMS Objective 9</t>
    </r>
    <r>
      <rPr>
        <sz val="12"/>
        <color theme="1"/>
        <rFont val="Calibri"/>
        <family val="2"/>
        <scheme val="minor"/>
      </rPr>
      <t xml:space="preserve"> </t>
    </r>
  </si>
  <si>
    <t xml:space="preserve">EH - Stage 3 </t>
  </si>
  <si>
    <t>Modified Stage 2 2015-2017 Eligible Hospital/CAH (EH/CAH) Measure: The eligible hospital or CAH that transitions or refers their patient to another setting of care or provider of care must-- (1) use CEHRT to create a summary of care record; and (2) electronically transmit such summary to a receiving provider for more than 10 percent of transitions of care and referrals.</t>
  </si>
  <si>
    <t>Modified Stage 2 2015 - 2017 CMS Objective 5</t>
  </si>
  <si>
    <t>Modified Stage 2 2015 - 2017 CMS Objective 6</t>
  </si>
  <si>
    <t>EH - Stage 3</t>
  </si>
  <si>
    <t>EH -Modified Stage 2 and Stage 3</t>
  </si>
  <si>
    <t>EH  - Stage 3</t>
  </si>
  <si>
    <t>Modified Stage 2 2015 - 2017 CMS Objective 4</t>
  </si>
  <si>
    <t>Modified Stage 2 2015 - 2017  Eligible Hospital/CAH (EH/CAH) Measure: More than 10 percent of hospital discharge medication orders for permissible prescriptions (for new and changed prescriptions) are queried for a drug formulary and transmitted electronically using CEHRT.</t>
  </si>
  <si>
    <t>Patient Discharged During or Outside of Reporting / Performance Period</t>
  </si>
  <si>
    <t xml:space="preserve">Patient Discharged During or Outside Reporting Period </t>
  </si>
  <si>
    <t>Daniels</t>
  </si>
  <si>
    <t>Tracy</t>
  </si>
  <si>
    <t>Potter</t>
  </si>
  <si>
    <t>Dianne</t>
  </si>
  <si>
    <t>Owens</t>
  </si>
  <si>
    <t>Katrina</t>
  </si>
  <si>
    <t>Summers</t>
  </si>
  <si>
    <t>Allan</t>
  </si>
  <si>
    <t>Mack</t>
  </si>
  <si>
    <t>Ada</t>
  </si>
  <si>
    <t>Edwards</t>
  </si>
  <si>
    <t>Anthony</t>
  </si>
  <si>
    <t>Hall</t>
  </si>
  <si>
    <t>Bruce</t>
  </si>
  <si>
    <t>Steele</t>
  </si>
  <si>
    <t>Debra</t>
  </si>
  <si>
    <t>Patient Provided Access to View, Download, and Transmit Their Health Information within 36 hours</t>
  </si>
  <si>
    <t>(Stage 3 only) Patient Health Information is Available to Access via API within 36 hours</t>
  </si>
  <si>
    <t>First discharge, during</t>
  </si>
  <si>
    <t>Second discharge, during</t>
  </si>
  <si>
    <t>Scenario 1 Total</t>
  </si>
  <si>
    <t xml:space="preserve">Scenario 1 Total </t>
  </si>
  <si>
    <t>Scenario 2 Total</t>
  </si>
  <si>
    <t>Scenario 4 Total</t>
  </si>
  <si>
    <t>Scenario 3 Total</t>
  </si>
  <si>
    <t>Modified Stage 2 2015 - 2017 Eligible Hospital/CAH (EH/CAH) Measure 1: More than 50 percent of all unique patients discharged from the inpatient or emergency department (POS 21 or 23) of an eligible hospital or CAH during the EHR reporting period are provided timely access to view online, download, and transmit to a third party their health information subject to the provider's discretion to withhold certain information.</t>
  </si>
  <si>
    <t>EH -  Stage 3</t>
  </si>
  <si>
    <t>Modified Stage 2 2015 - 2017 Eligible Hospital/CAH (EH/CAH) Measure: More than 10 percent of all unique patients admitted to the eligible hospital's or CAH's inpatient or emergency department (POS 21 or 23) during the EHR reporting period are provided patient-specific education resources identified by CEHRT.</t>
  </si>
  <si>
    <t>EH Provides CEHRT-Identified Patient-Specific Education Resources During Calendar Year</t>
  </si>
  <si>
    <t>First admission, during</t>
  </si>
  <si>
    <t>Identified</t>
  </si>
  <si>
    <t>CEHRT Identifies Patient-Specific Education Resources  During  Calendar Year</t>
  </si>
  <si>
    <t>EH Provides Electronic Access to Patient-Specific Educational Resources Identified by CEHRT During Calendar Year</t>
  </si>
  <si>
    <t>Scenario 1 Modified Stage 2 Total</t>
  </si>
  <si>
    <t>Scenario 1 Stage 3 Total</t>
  </si>
  <si>
    <t>Second admission, during</t>
  </si>
  <si>
    <t>Scenario 2 Modified Stage 2 Total</t>
  </si>
  <si>
    <t>Scenario 2 Stage 3 Total</t>
  </si>
  <si>
    <t>Scenario 3 Modified Stage 2 Total</t>
  </si>
  <si>
    <t>Scenario 3 Stage 3 Total</t>
  </si>
  <si>
    <t>Scenario 4 Modified Stage 2 Total</t>
  </si>
  <si>
    <t>Scenario 4 Stage 3 Total</t>
  </si>
  <si>
    <t>Modified Stage 2</t>
  </si>
  <si>
    <t>Stage 3</t>
  </si>
  <si>
    <t xml:space="preserve">Modified Stage 2 2015 - 2017 CMS Objective 8 </t>
  </si>
  <si>
    <t>Patient or Authorized Representative Viewed (Downloaded or Transmitted) their Information During the Calendar Year</t>
  </si>
  <si>
    <t>6) Scenario 2 tests that an existing patient's actions properly populate/increment the numerator. Not all test cases will result in an increment.</t>
  </si>
  <si>
    <t>Patient or Patient Representative Sends Secure Electronic Message to EH During Calendar Year</t>
  </si>
  <si>
    <t>EH Replies to Secure Electronic Message from Patient or Patient Representative During Calendar Year</t>
  </si>
  <si>
    <t>EH Sends Secure Electronic Message to Patient or Patient Representative During Calendar Year</t>
  </si>
  <si>
    <t xml:space="preserve">No </t>
  </si>
  <si>
    <t>EH -Stage 3</t>
  </si>
  <si>
    <t xml:space="preserve">Patient Discharged Within or Outside ReportingPeriod </t>
  </si>
  <si>
    <t>Patient Data From Non-Clinical Settings Captured During Reporting Period</t>
  </si>
  <si>
    <t>Stage 3 Eligible Hospital/CAH (EH/CAH) Measure 3: Patient generated health data or data from a nonclinical setting is incorporated into the CEHRT for more than 5 percent of all unique patients discharged from the eligible hospital or CAH inpatient or emergency department (POS 21 or 23) during the EHR reporting period.</t>
  </si>
  <si>
    <t xml:space="preserve">Transition of Care or Referral Within or Outside Reporting Period </t>
  </si>
  <si>
    <t>Summary of Care Record (including all CMS required information or indication of none) Created and Transmitted / Exchanged Electronically During Calendar Year</t>
  </si>
  <si>
    <t>Receipt of Summary of Care Record Confirmed During Calendar Year</t>
  </si>
  <si>
    <t>3) For a  transitioned, referred, or new patient seen during the reporting period, the denominator is not populated or incremented if a summary of care record is requested and received outside of the calendar year.</t>
  </si>
  <si>
    <t>1) The scenarios for the Stage 3 measure require the provider to receive or query for a summary of care document and incorporate the received summary of care documents no earlier than the first day of the calendar year of the reporting period (for a 90-day reporting period only), during the reporting period (for a 90-day and full calendar year reporting period), or no later than the last day of the calendar year of the reporting period (for a 90-day reporting period only) to populate and record the numerator.</t>
  </si>
  <si>
    <t xml:space="preserve">2) For a transitioned, referred, or new patient seen during the reporting period, the denominator is not populated or incremented if a summary of care record is requested and unavailable.  Test cases are marked with "N/A" in Columns I and J  for these patients. </t>
  </si>
  <si>
    <t>Admitted (EH/CAH), Within</t>
  </si>
  <si>
    <t>Available</t>
  </si>
  <si>
    <t>Summary of Care Record Requested and Available or Unavailable During Calendar Year</t>
  </si>
  <si>
    <t xml:space="preserve">Patient Admitted Within or Outside Reporting Period  </t>
  </si>
  <si>
    <t>Summary of Care Record Received through Request or Retrieval During Calendar Year</t>
  </si>
  <si>
    <t>Summary of Care Record Incorporated During Calendar Year</t>
  </si>
  <si>
    <t>2.,1</t>
  </si>
  <si>
    <t>Modified Stage 2 2015 - 2017 Eligible Hospital/CAH (EH/CAH) Measure: The eligible hospital or CAH performs medication reconciliation for more than 50 percent of transitions of care in which the patient is admitted to the eligible hospital's or CAH's inpatient or emergency department (POS 21 or 23).</t>
  </si>
  <si>
    <r>
      <rPr>
        <sz val="12"/>
        <rFont val="Calibri"/>
        <family val="2"/>
        <scheme val="minor"/>
      </rPr>
      <t xml:space="preserve">Patient Admitted </t>
    </r>
    <r>
      <rPr>
        <sz val="12"/>
        <color theme="1"/>
        <rFont val="Calibri"/>
        <family val="2"/>
        <scheme val="minor"/>
      </rPr>
      <t xml:space="preserve">Within or Outside Reporting Period </t>
    </r>
  </si>
  <si>
    <t>(Stage 3) Medication Allergy Reconciliation Performed During the Calendar Year</t>
  </si>
  <si>
    <t>(Stage 3) Current Problem List Reconciliation Performed During the Calendar Year</t>
  </si>
  <si>
    <t>7) Scenario 2 and Scenario 5 can only be tested for measures where the denominator counts unique patients seen during the reporting/performance period.  Scenario 2 and Scenario 5 cannot be tested for Required Test 1, 7, 8, and 9.</t>
  </si>
  <si>
    <t>Patient Seen or Admitted/Discharged During or Outside  Reporting/Performance Period</t>
  </si>
  <si>
    <t>Provider 1 Action Taken During our Outside the Reporting/Reporting Period or Calendar Year</t>
  </si>
  <si>
    <t>Populate Denominator</t>
  </si>
  <si>
    <t>Populate Numerator</t>
  </si>
  <si>
    <t>Elliott</t>
  </si>
  <si>
    <t>Beatrice</t>
  </si>
  <si>
    <t>Patient Admitted During or Outside of Reporting Period</t>
  </si>
  <si>
    <t>Patient Discharged During or Outside of Reporting  Period</t>
  </si>
  <si>
    <t>Patient Discharged During or Outside of Reporting Period</t>
  </si>
  <si>
    <t>Required Test 4c - Health IT Modules Certified to (g)(8) or (g)(9)</t>
  </si>
  <si>
    <t>(Modified Stage 2 and 3) Medication Reconciliation Performed During the Calendar Year</t>
  </si>
  <si>
    <t>Required Test 3 - Stage 2 Objective 6 and Stage 3 Objective 5 Measure 2: Patient Education</t>
  </si>
  <si>
    <t>Removed ambulatory data, added totals for each scenario, modified test notes.</t>
  </si>
  <si>
    <t>1) The set of calculations including controlled substances and the set of calculations excluding controlled substances are both required.  If a Health IT Module is not able to transmit controlled substances, it is at the discretion of the ATL to not test the controlled substance calculations.</t>
  </si>
  <si>
    <t>2) If a Health IT Module automatically transmits a prescription electronically when it is generated, it is at the discretion of the ATL not to test scenarios that assume this is not automatic.</t>
  </si>
  <si>
    <t>3) If a Health IT Module automatically queries for a drug formulary upon every prescription that is generated, it is at the discretion of the ATL not to test scenarios that assume this is not automatic.</t>
  </si>
  <si>
    <r>
      <t xml:space="preserve">7) The Stage 3 Measure requires that a patient have accees to both view online, download, and transmit to a third party AND have the data available via an API in an EH's CEHRT.  Please see the Certification Companion Guide for more information on the requirement for testing and attestation requirements. </t>
    </r>
    <r>
      <rPr>
        <b/>
        <sz val="12"/>
        <color theme="1"/>
        <rFont val="Calibri"/>
        <family val="2"/>
        <scheme val="minor"/>
      </rPr>
      <t>Required Test 2a tests both methods for Stage 3 only.</t>
    </r>
  </si>
  <si>
    <r>
      <t xml:space="preserve">7) The Stage 3 Measure requires that a patient have accees to both view online, download, and transmit to a third party AND have the data available via an API in an EP/EC/EH's CEHRT.  Please see the Certification Companion Guide for more information on the requirement for testing and attestation requirements. </t>
    </r>
    <r>
      <rPr>
        <b/>
        <sz val="12"/>
        <color theme="1"/>
        <rFont val="Calibri"/>
        <family val="2"/>
        <scheme val="minor"/>
      </rPr>
      <t>Required Test 2b tests the VDT method only for Stage 3.</t>
    </r>
  </si>
  <si>
    <t>1) A patient seen during the reporting period with the numerator already populated and recorded will not increment and re-record the numerator.</t>
  </si>
  <si>
    <t>2) For patients or patient representatives who do not send a secure electronic message to the EH during the reporting period, a reply from the EH is marked as "Not Applicable (N/A)" in column I.</t>
  </si>
  <si>
    <t>3) All scenarios require the EH to perform secure electronic messaging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</si>
  <si>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4) For those Health IT developers that do not have the ability to allow a patient to be copied on a secure message sent from one provider to another, it is up to the discretion of the ATL to not test those scenarios.</t>
  </si>
  <si>
    <t xml:space="preserve">5) Test data supply: ONC and Vendor-supplied. ONC provides the Test Data Scenarios and parameters; the Vendor will supply the secure electronic message content to be securely sent  through EHR technology. </t>
  </si>
  <si>
    <t>1) The Stage 3 measure requires reconciliation of medications, medication allergies, and the current problem list in order to populate and record the numerator.</t>
  </si>
  <si>
    <t>4) Scenario 2 tests appropriate increments and decrements to the numerator. The numerator may not increment or record for the provided test cases, however, each case tests proper numerator behavior.</t>
  </si>
  <si>
    <r>
      <t>6) The Stage 3 Measure requires that a patient have accees to both view online, download, and transmit to a third party AND have the data available via an API in an EP/EC/EH's CEHRT.  Please see the Certification Companion Guide for more information on the requirement for testing and attestation requirements.</t>
    </r>
    <r>
      <rPr>
        <b/>
        <sz val="12"/>
        <color theme="1"/>
        <rFont val="Calibri"/>
        <family val="2"/>
        <scheme val="minor"/>
      </rPr>
      <t xml:space="preserve"> Required Test 2c tests the API method only for Stage 3 and does not test Modified Stage 2.</t>
    </r>
  </si>
  <si>
    <t>Patient Accessed Health Information Through API During the Calendar Year</t>
  </si>
  <si>
    <t>1) A patient seen during the reporting period who receives multiple secure messages from the EH will only increment the numerator once after the first secure message is sent.</t>
  </si>
  <si>
    <t>EH Sends Secure Message to Provider Including Patient or Patient Representative During Calendar Year</t>
  </si>
  <si>
    <t>Required Test 10 -Stage 2 Objective 3 Measure 1 and Stage 3 Objective 4 Measure 1: CPOE Medications</t>
  </si>
  <si>
    <t>Required Test 11 - Stage 2 Objective 3 Measure 2 and Stage 3 Objective 4 Measure 2: CPOE Laboratory</t>
  </si>
  <si>
    <t>Required Test 12 - Stage 2 Objective 3 Measure 3 and Stage 3 Objective 4 Measure 3: CPOE Diagnostic Imaging</t>
  </si>
  <si>
    <t>Required Test 10</t>
  </si>
  <si>
    <t>Stage 3 CMS Objective 4</t>
  </si>
  <si>
    <t xml:space="preserve">CPOE (Computerized Provider Order Entry) </t>
  </si>
  <si>
    <t>1) Test data supply: ONC and Vendor-supplied. ONC provides the Test Data Scenarios and parameters; the Vendor will supply the CPOE medication order entry details.</t>
  </si>
  <si>
    <t>Medication CPOE</t>
  </si>
  <si>
    <t>Test Data set-up for new patient (populate numerator and/or denominator)</t>
  </si>
  <si>
    <t>Medication Orders Created Within or Outside Reporting Period</t>
  </si>
  <si>
    <t xml:space="preserve">Medication Orders Created </t>
  </si>
  <si>
    <t>Number of Medication Orders Recorded Using CPOE</t>
  </si>
  <si>
    <t>Required Test 11</t>
  </si>
  <si>
    <t>Laboratory CPOE</t>
  </si>
  <si>
    <t>Laboratory Orders Created During or Outside Reporting Period</t>
  </si>
  <si>
    <t xml:space="preserve">Laboratory Orders Created </t>
  </si>
  <si>
    <t>Number of Laboratory Orders Recorded Using CPOE</t>
  </si>
  <si>
    <t>Required Test 12</t>
  </si>
  <si>
    <t>Radiology/Diagnostic Imaging CPOE</t>
  </si>
  <si>
    <t>Radiology (Stage 2)/Diagnostic Imaging (Stage 3) Orders Created During or Outside Reporting Period</t>
  </si>
  <si>
    <t xml:space="preserve">Radiology (Stage 2)/Diagnostic Imaging (Stage 3) Orders Created </t>
  </si>
  <si>
    <t>Number of Radiology (Stage 2)/Diagnostic Imaging (Stage 3) Orders Recorded Using CPOE</t>
  </si>
  <si>
    <t>Increments Numerator</t>
  </si>
  <si>
    <t>Radiology (Stage 2)/Diagnostic Imaging (Stage 3) CPOE</t>
  </si>
  <si>
    <t>EP and EH - Stage 2 (2015 - 2017) and 3</t>
  </si>
  <si>
    <r>
      <t>Modified Stage 2 2015 - 2017 CMS Objective 3</t>
    </r>
    <r>
      <rPr>
        <sz val="12"/>
        <color theme="1"/>
        <rFont val="Calibri"/>
        <family val="2"/>
        <scheme val="minor"/>
      </rPr>
      <t/>
    </r>
  </si>
  <si>
    <t>Stage 2 Medicaid Only Eligible Hospital/CAH (EH/CAH) Measure 1: More than 60 percent of medication orders created by authorized providers of the eligible hospital's or CAH's inpatient or emergency department (POS 21 or 23) during the EHR reporting period are recorded using computerized provider order entry.</t>
  </si>
  <si>
    <t>Stage 3 Medicaid Only Eligible Hospital/CAH Measure 1: More than 60 percent of medication orders created by authorized providers of the eligible hospital's or CAH's inpatient or emergency department (POS 21 or 23) during the EHR reporting period are recorded using computerized provider order entry.</t>
  </si>
  <si>
    <t>EH Modified Stage 2 and Stage 3</t>
  </si>
  <si>
    <t>Modified Stage 2 Medicaid Only Eligible Hospital/CAH (EH/CAH) Measure 2: More than 30 percent of laboratory orders created by authorized providers of the eligible hospital's or CAH's inpatient or emergency department (POS 21 or 23) during the EHR reporting period are recorded using computerized provider order entry.</t>
  </si>
  <si>
    <t>Stage 3 Medicaid Only Eligible Hospital/CAH Measure 2: More than 60 percent of laboratory orders created by authorized providers of the eligible hospital's or CAH's inpatient or emergency department (POS 21 or 23) during the EHR reporting period are recorded using computerized provider order entry.</t>
  </si>
  <si>
    <t>Modified Stage 2 Medicaid Only Eligible Hospital/CAH (EH/CAH) Measure 3: More than 30 percent of radiology orders created by authorized providers of the eligible hospital's or CAH's inpatient or emergency department (POS 21 or 23) during the EHR reporting period are recorded using computerized provider order entry.</t>
  </si>
  <si>
    <t>Stage 3 Medicaid Only Eligible Hospital/CAH Measure 3: More than 60 percent of diagnostic imaging orders created by the EP or by authorized providers of the eligible hospital's or CAH's inpatient or emergency department (POS 21 or 23) during the EHR reporting period are recorded using computerized provider order entry.</t>
  </si>
  <si>
    <t>2) The Modifed Stage 2 and Stage 3 CPOE measures are only applicable to EHs/CAHs reporting to the Medicaid Meaningful Use program only.  EHs/CAHs reporting to both the Medicaid and Medicare Meaningful Use programs or the Medicare Meaningful Use program do not have to report the CPOE measures to CMS.</t>
  </si>
  <si>
    <t xml:space="preserve">4) If a Health IT Module can only send changes electronically, it is at the discretion of the ATL not to test scenarios that assume a change could be sent via non-electronic means.  </t>
  </si>
  <si>
    <t>6) Test data supply: ONC and Vendor-supplied. ONC provides the Test Data Scenarios and parameters; the Vendor will supply the Electronic Prescription entry and formulary details.</t>
  </si>
  <si>
    <t>Prescriptions  (New, Changed) Written Within or Outside the Reporting Period</t>
  </si>
  <si>
    <t>In Required Test 2b, updated test case 3.3.  Removed note 5 from Required Test 2c. Removed the Stage 2 column from Required Test 5.  Added Required Tests 10, 11, and 12 which are applicable to EHs/CAHs reporting to the Medicaid Meaningful Use Program only.  Added two notes to Required Test 1.</t>
  </si>
  <si>
    <t>4) Test data supply: ONC and Vendor-supplied. ONC provides the Test Data Scenarios and parameters; the Vendor supplies the patient education content.</t>
  </si>
  <si>
    <t>2) All measures require the EH to provide CEHRT-identified patient-specific education resources no earlier than the first day of the calendar year of the reporting/performance period, during the reporting/performance period, or no later than the last day of the calendar year of the reporting period to populate and record the numerator.</t>
  </si>
  <si>
    <t>5) The scenarios that test changed prescriptions assume that the original prescription was written electronically.</t>
  </si>
  <si>
    <t>4) If a Health IT Module automatically and simultaneously makes patient data available to both View, Download, and Transmit health information and available to an API, it is at the discretion of the ATL not to test the scenarios where it is assumed that this is not automatic for each method.</t>
  </si>
  <si>
    <t>3) All measure scenarios require the patient or authorized representative to view, download, or transmit their health information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</si>
  <si>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r>
      <t xml:space="preserve">4) Health IT Developers will have three options for testing the Stage 3 measure.  If the health IT developer has a product certified to (e)(1) AND (g)(7)-(g)(9),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t>
    </r>
    <r>
      <rPr>
        <b/>
        <sz val="12"/>
        <color theme="1"/>
        <rFont val="Calibri"/>
        <family val="2"/>
        <scheme val="minor"/>
      </rPr>
      <t>Required Test 4a tests methods 1, 2, and 3.</t>
    </r>
  </si>
  <si>
    <t>5) EHs/CAHs may receive credit for the Modified Stage 2 measure if an API is used to access the data.  Scenarios 2 and 3 reflect that the EH/CAH receives credit for the Modified Stage 2 measure when an API is used but VDT is not.</t>
  </si>
  <si>
    <r>
      <t xml:space="preserve">4) Health IT Developers will have three options for testing the Stage 3 measure.  If the health IT developer has a product certified to (e)(1) AND (g)(7)-(g)(9),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t>
    </r>
    <r>
      <rPr>
        <b/>
        <sz val="12"/>
        <color theme="1"/>
        <rFont val="Calibri"/>
        <family val="2"/>
        <scheme val="minor"/>
      </rPr>
      <t>Required Test 4b tests method 1.</t>
    </r>
  </si>
  <si>
    <t>5) Scenario 2 tests that an existing patient's actions properly populate/increment the numerator. Not all test cases will result in an increment.</t>
  </si>
  <si>
    <r>
      <t xml:space="preserve">4) Health IT Developers will have three options for testing the Stage 3 measure.  If the health IT developer has a product certified to (e)(1) AND (g)(7)-(g)(9),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t>
    </r>
    <r>
      <rPr>
        <b/>
        <sz val="12"/>
        <color theme="1"/>
        <rFont val="Calibri"/>
        <family val="2"/>
        <scheme val="minor"/>
      </rPr>
      <t>Required Test 4c tests method 2.</t>
    </r>
  </si>
  <si>
    <t>2) The Stage 3 measure scenarios require the patient to view, download or transmit their health information and/or access their health information via API during the reporting period to populate and record the numerator.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Please see the Certification Companion Guide for more information on how a Health IT Module could count that a patient has accessed their health information via API.</t>
  </si>
  <si>
    <t>2) The Stage 3 measure scenarios require the patient to view, download or transmit their health information and/or access their health information via API to populate and record the numerator.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Please see the Certification Companion Guide for more information on how a Health IT Module could count that a patient has accessed their health information via API.</t>
  </si>
  <si>
    <t>2) The Stage 3 measure scenarios require the patient to view, download or transmit their health information and/or access their health information via API  to populate and record the numerator.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Please see the Certification Companion Guide for more information on how a Health IT Module could count that a patient has accessed their health information via API.</t>
  </si>
  <si>
    <t xml:space="preserve">6) Test data supply: ONC and Vendor-supplied. ONC provides the Test Data Scenarios and parameters; the Vendor supplies the patient visit, clinical information, and Ambulatory and Inpatient summaries (or Inpatient Summary of Care). </t>
  </si>
  <si>
    <t>6) Test data supply: ONC and Vendor-supplied. ONC provides the Test Data Scenarios and parameters; the Vendor supplies the patient visit, clinical information, and Ambulatory and Inpatient summaries (or Inpatient Summary of Care).</t>
  </si>
  <si>
    <t>5) Test data supply: ONC and Vendor-supplied. ONC provides the Test Data Scenarios and parameters; the Vendor supplies the patient visit, clinical information, and Ambulatory and Inpatient summaries (or Inpatient Summary of Care).</t>
  </si>
  <si>
    <t>7) Test data supply: ONC and Vendor-supplied. ONC provides the Test Data Scenarios and parameters; the Vendor supplies the patient visit and clinical information.</t>
  </si>
  <si>
    <t>6) Test data supply: ONC and Vendor-supplied. ONC provides the Test Data Scenarios and parameters; the Vendor supplies the patient visit and clinical information.</t>
  </si>
  <si>
    <t>5) Test data supply: ONC and Vendor-supplied. ONC provides the Test Data Scenarios and parameters; the Vendor supplies the electronic summary of care record within the parameters.</t>
  </si>
  <si>
    <t>Updated test notes in Required Tests 2a, b, c; 3, 4a, b, c; 5; 6; 7; and 8.  Corrected data errors in Required Test 1.</t>
  </si>
  <si>
    <t xml:space="preserve">1) A patient seen during the reporting period for whom the EH incorporates data will populate and record the numerator once, after the first incorporation of data.  </t>
  </si>
  <si>
    <t>2) The Stage 3 measure scenarios require the provider to incorporate data during the reporting period for a 90-day and full calendar year reporting period.</t>
  </si>
  <si>
    <t>3) Test data supply: ONC and Vendor-supplied. ONC provides the Test Data Scenarios and parameters; the Vendor will supply the non-clinical setting information to be incorporated.</t>
  </si>
  <si>
    <t>Test Patients</t>
  </si>
  <si>
    <t>Scenarios</t>
  </si>
  <si>
    <t xml:space="preserve">Daniels </t>
  </si>
  <si>
    <t>1, 2</t>
  </si>
  <si>
    <t>1, 3</t>
  </si>
  <si>
    <t>1, 4</t>
  </si>
  <si>
    <t xml:space="preserve">3) If a Health IT Module automatically makes patient education materials available to the patient electronically when the patient has a visit and has access to a patient portal or API, it is at the discretion of the ATL to allow the health IT developer to use different patient names for Required Test 3.  To count for the measure the provider must be involved in determining which patient education materials will be made available to patients automatically based on patient specific information.  </t>
  </si>
  <si>
    <t>6) Both the patient and patient representative methods should be tested.</t>
  </si>
  <si>
    <t xml:space="preserve">Updated test notes in Required Test 3 and 5.  </t>
  </si>
  <si>
    <t>Electronic Summary of Care Record Received</t>
  </si>
  <si>
    <t>For at least one electronic summary of care record received for patient encounters during the EHR reporting period for which an eligible hospital or CAH was the receiving party of a transition of care or referral, or for patient encounters during the EHR reporting period in which the eligible hospital or CAH has never before encountered the patient, the eligible hospital or CAH conducts clinical information reconciliation for medication, mediation allergy, and current problem list.</t>
  </si>
  <si>
    <t>Stage 3 For at least one Schedule II opioid electronically prescribed using CEHRT during the EHR reporting period, the eligible hospital or CAH  uses data from CEHRT to conduct a query of a Prescription Drug Monitoring Program (PDMP) for prescription drug history, except where prohibited and in  accordance with applicable law.</t>
  </si>
  <si>
    <t>Stage 3 2017-2018 Eligible Hospital/CAH Measure 1: For at least one transition of care or referral, the eligible hospital or CAH that transitions or refers its patient to another setting of care or provider of care: (1) creates a summary of care record using CEHRT; and (2) electronically exchanges the summary of care record.</t>
  </si>
  <si>
    <t>Stage 3 CMS Objective</t>
  </si>
  <si>
    <t>Stage 3 Eligible Hospital/CAH (EH/CAH) Measure: At least one hospital discharge medication orders for permissible prescriptions (for new and changed prescriptions) is queried for a drug formulary and transmitted electronically using CEHRT.</t>
  </si>
  <si>
    <t>Required Test 13 - Stage 3 Objective Query of Prescription Drug Monitoring Program (PDMP)</t>
  </si>
  <si>
    <t>Required Test 14 - Stage 3 Objective Verify Opioid Treatment Agreement</t>
  </si>
  <si>
    <t>Required Test 15 - Stage 3 Objective Support Electronic Referral Loops by Receiving and Incorporating Health Information</t>
  </si>
  <si>
    <t>Stage 3 Eligible Hospital/CAH Measure 1: For at least one unique patient discharged from the eligible hospital or CAH inpatient or emergency department (POS 21 or 23): (1) the patient (or the patient-authorized representative) is provided timely access to view online, download, and transmit his or her health information; and (2) the provider ensures the patient's health information is available for the patient (or patient-authorized representative) to access using any application of their choice that is configured to meet the technical specifications of the application programming interfaces (APIs) in the provider’s CEHRT.</t>
  </si>
  <si>
    <t>1) The scenarios for the Stage 2 measure requires the provider to create and transmit/exchange a summary of care record and to confirm receipt of the transmitted/exchanged summary of care record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</si>
  <si>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2) The scenarios for the Medicare Stage 3 measure require the EH to create and transmit/exchange a summary of care record and to confirm receipt of the transmitted/exchanged summary of care record during the reporting period for a 90-day and full calendar year reporting period.</t>
  </si>
  <si>
    <t>3) Test data supply: ONC and Vendor-supplied. ONC provides the Test Data Scenarios and parameters; the Vendor supplies the summary of care records within the parameters.</t>
  </si>
  <si>
    <t xml:space="preserve">6) Starting in 2019, CMS has clarified that the numerator for the Medicare Stage 3 measures is constrained to the EHR reporting period.  The numerator action therefore must take place during the reporting period.   Actions occurring outside of the reporting period, including after the calendar year will not count in the numerator.   In 2018, for the Medicare Stage 3 measures a numerator action may continue to be calculated using a system that does not constrain the numerator to the EHR reporting period to allow time to transition to the new approach beginning in CY 2019.   </t>
  </si>
  <si>
    <t>Stage 3 2017-2018 Eligible Hospital/CAH Measure 2: For more than 5 percent of all unique patients discharged from the eligible hospital or CAH inpatient or emergency department (POS 21 or 23) during the EHR reporting period, a secure message was sent using the electronic messaging function of CEHRT to the patient (or the patient-authorized representative), or in response to a secure message sent by the patient (or the patient-authorized representative).</t>
  </si>
  <si>
    <t>Added Required Tests 13, 14, and 15. Updated the measure thresholds for the Stage 3 measure for Required Test 1, 2a, 2b, 2c, and 7. Updated the tab names for Required Test 2a, 2b, 2c, and 7 and added a test data note outling the measure name change and that no other changes were made to the test data. Updated the tab names for Required Test 2a, 2b, and 2c, and 7. Revised general note 6 to reflect new CMS policy that starting in 2019 actions must take place during the reporting period to count towards the numerator of Stage 3 measures.</t>
  </si>
  <si>
    <t xml:space="preserve">8) The name of this measure changed from Patient Electronic Access to Health Information to Provide Patients Electronic Access to Their Health Information.  No other changes were made to the test data.  </t>
  </si>
  <si>
    <t xml:space="preserve">7) The name of this measure changed from Patient Electronic Access to Health Information to Provide Patients Electronic Access to Their Health Information.  No other changes were made to the test data.  </t>
  </si>
  <si>
    <t xml:space="preserve">4) The name of this measure changed from Transitions of Care to Support Electronic Referral Loops by Sending Health Information.  No other changes were made to the test data.  </t>
  </si>
  <si>
    <t>9) Required Tests 13, 14, and 15 are draft awaiting additional policy guidance from CMS.</t>
  </si>
  <si>
    <t>11) The Stage 3 measure for Required Tests 13, 14, and 15 are only applicable starting in 2019.</t>
  </si>
  <si>
    <t>10) The Medicare Stage 3 measure for Required Tests 2, 3, 4, 5, 6, 8, and 9 are only applicable in 2018.</t>
  </si>
  <si>
    <t xml:space="preserve">Modified Required Tests 13, 14, and 15 to clarify they are currently draft. For Required Test 2a, 2b, 2c, and 7 added a test data note outlining that the measure name changed and that no other changes were made to the test data. Added general note 9 stating that Required Tests 13, 14, and 15 are draft.  Added general note 10 noting the Medicare Stage 3 measures that are only applicable in 2018.  Added general note 11 noting the Stage 3 measures that are only applicable starting in 2019. </t>
  </si>
  <si>
    <t>Provider to Patient Exchange</t>
  </si>
  <si>
    <t>Stage 3 For at least one unique patient for whom a Schedule II opioid was electronically prescribed by the eligible hospital or CAH using CEHRT during the EHR reporting period, if the total duration of the patient’s Schedule II opioid prescriptions is at least 30 cumulative days within a 6-month look-back period, the eligible hospital or CAH seeks to identify the existence of a signed opioid treatment agreement and incorporates it into CEHRT.</t>
  </si>
  <si>
    <t>Required Test 13 SELF-DECLARATION</t>
  </si>
  <si>
    <t>Required Test 14  SELF-DECLARATION</t>
  </si>
  <si>
    <t>12) Testing for Required Tests 13 and 14 is self-declaration.</t>
  </si>
  <si>
    <t xml:space="preserve">1) Testing for Required Test 13 is self-declaration and there is no test data provided by ONC.  </t>
  </si>
  <si>
    <t xml:space="preserve">1) Testing for Required Test 14 is self-declaration and there is no test data provided by ONC.   </t>
  </si>
  <si>
    <t>Medication Reconciliation Performed During the Reporting Period</t>
  </si>
  <si>
    <t>Medication Allergy Reconciliation Performed During the Reporting Period</t>
  </si>
  <si>
    <t>Current Problem List Reconciliation Performed During the Reporting Period</t>
  </si>
  <si>
    <t>2) The scenarios require the provider to receive an electronic a summary of care document and perform reconcillation during the reporting period for a 90-day reporting period and during the calendar year for a full calendar year reporting period.</t>
  </si>
  <si>
    <t>3) Test data supply: ONC and Vendor-supplied. ONC provides the Test Data Scenarios and parameters; the Vendor supplies the summary of care records, within the parameters.</t>
  </si>
  <si>
    <t>Added general note 12 stating that testing for Required Tests 13 and 14 is self-declaration.  Updated Required Tests 13 and 14 and removed draft status.</t>
  </si>
  <si>
    <t>5) Starting in 2019, for the Medicare Stage 3 measure a hospital  may use any document template within the C-CDA for the purpose of the measure.</t>
  </si>
  <si>
    <t>4) The Stage 3 measure only requires the reconciliation of current information, not historic.</t>
  </si>
  <si>
    <t xml:space="preserve">5) If the health IT module supports the reconciling of all current information from multiple electronic summary of care records in a single instance this combined information may be considered a single instance in the denominator. If the health IT module supports the reconciliation of each individual electronic summary of care record received separately, then each current record received may be considered a separate instance in the denominator. For either workflow, the completion of the reconciliation in either workflow would increment the numerator.   ATLs may use different test data for health IT modules that supports the reconciling of all current information from multiple electronic summary of care records in a single instance. </t>
  </si>
  <si>
    <t>Number of Electronic Summary of Care Records Received</t>
  </si>
  <si>
    <t xml:space="preserve">Number of Electronic Summary of Care Records Where  Medication Reconciliation Occurred During the Performance Period </t>
  </si>
  <si>
    <t xml:space="preserve">Number of Electronic Summary of Care Records Where  Medication Allergy Reconciliation Occurred During the Performance Period </t>
  </si>
  <si>
    <t xml:space="preserve">Number of Electronic Summary of Care Records Where  Current Problem List Reconciliation Occurred During the Performance Period </t>
  </si>
  <si>
    <t>Required Test 15</t>
  </si>
  <si>
    <t>Added a test data note to Required Test 7 noting that starting in 2019 a hospital can use any document template of the C-CDA to meet the measure requirements.  Revised Required Test 15 based on new CMS FAQs and removed draft status.  Removed general note 13 as Required Test 15 is no longer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</si>
</sst>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409]mmmm\ d\,\ yyyy;@"/>
  </numFmts>
  <fonts count="21" x14ac:knownFonts="1">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i/>
      <sz val="12"/>
      <color theme="5"/>
      <name val="Calibri"/>
      <family val="2"/>
      <scheme val="minor"/>
    </font>
    <font>
      <sz val="12"/>
      <color rgb="FF000000"/>
      <name val="Calibri"/>
      <family val="2"/>
      <scheme val="minor"/>
    </font>
    <font>
      <b/>
      <sz val="12"/>
      <name val="Calibri"/>
      <family val="2"/>
      <scheme val="minor"/>
    </font>
    <font>
      <sz val="12"/>
      <name val="Calibri"/>
      <family val="2"/>
      <scheme val="minor"/>
    </font>
    <font>
      <b/>
      <sz val="14"/>
      <name val="Calibri"/>
      <family val="2"/>
      <scheme val="minor"/>
    </font>
    <font>
      <b/>
      <sz val="14"/>
      <color theme="1"/>
      <name val="Calibri"/>
      <family val="2"/>
      <scheme val="minor"/>
    </font>
    <font>
      <i/>
      <sz val="12"/>
      <color theme="5"/>
      <name val="Calibri"/>
      <family val="2"/>
      <scheme val="minor"/>
    </font>
    <font>
      <u/>
      <sz val="12"/>
      <color theme="10"/>
      <name val="Calibri"/>
      <family val="2"/>
      <scheme val="minor"/>
    </font>
    <font>
      <u/>
      <sz val="12"/>
      <color theme="11"/>
      <name val="Calibri"/>
      <family val="2"/>
      <scheme val="minor"/>
    </font>
    <font>
      <b/>
      <sz val="13"/>
      <color theme="3"/>
      <name val="Calibri"/>
      <family val="2"/>
      <scheme val="minor"/>
    </font>
    <font>
      <sz val="12"/>
      <color theme="0"/>
      <name val="Calibri"/>
      <family val="2"/>
      <scheme val="minor"/>
    </font>
    <font>
      <b/>
      <sz val="14"/>
      <color theme="3"/>
      <name val="Calibri"/>
      <family val="2"/>
      <scheme val="minor"/>
    </font>
    <font>
      <sz val="14"/>
      <color theme="1"/>
      <name val="Calibri"/>
      <family val="2"/>
      <scheme val="minor"/>
    </font>
    <font>
      <sz val="12"/>
      <color theme="1"/>
      <name val="Calibri"/>
      <family val="2"/>
      <scheme val="minor"/>
    </font>
    <font>
      <b/>
      <sz val="12"/>
      <color rgb="FFFFFFFF"/>
      <name val="Calibri"/>
      <family val="2"/>
      <scheme val="minor"/>
    </font>
    <font>
      <b/>
      <sz val="12"/>
      <color rgb="FF000000"/>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FF"/>
        <bgColor rgb="FF000000"/>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rgb="FF808080"/>
        <bgColor rgb="FF000000"/>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auto="1"/>
      </top>
      <bottom/>
      <diagonal/>
    </border>
  </borders>
  <cellStyleXfs count="65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0" borderId="0"/>
    <xf numFmtId="0" fontId="1" fillId="0" borderId="0"/>
  </cellStyleXfs>
  <cellXfs count="669">
    <xf numFmtId="0" fontId="0" fillId="0" borderId="0" xfId="0"/>
    <xf numFmtId="0" fontId="4" fillId="0" borderId="0" xfId="0" applyFont="1"/>
    <xf numFmtId="0" fontId="0" fillId="0" borderId="0" xfId="0" applyAlignment="1">
      <alignment horizontal="left"/>
    </xf>
    <xf numFmtId="0" fontId="5" fillId="0" borderId="0" xfId="0" applyFont="1"/>
    <xf numFmtId="0" fontId="2" fillId="2" borderId="1" xfId="0" applyFont="1" applyFill="1" applyBorder="1"/>
    <xf numFmtId="0" fontId="0" fillId="2" borderId="2" xfId="0" applyFill="1" applyBorder="1"/>
    <xf numFmtId="0" fontId="0" fillId="2" borderId="2" xfId="0" applyFill="1" applyBorder="1" applyAlignment="1">
      <alignment horizontal="left"/>
    </xf>
    <xf numFmtId="0" fontId="0" fillId="2" borderId="3" xfId="0" applyFill="1" applyBorder="1"/>
    <xf numFmtId="0" fontId="0" fillId="3" borderId="0" xfId="0" applyFill="1"/>
    <xf numFmtId="0" fontId="2" fillId="2" borderId="4" xfId="0" applyFont="1" applyFill="1" applyBorder="1"/>
    <xf numFmtId="0" fontId="0" fillId="2" borderId="5" xfId="0" applyFill="1" applyBorder="1"/>
    <xf numFmtId="0" fontId="0" fillId="2" borderId="5" xfId="0" applyFill="1" applyBorder="1" applyAlignment="1">
      <alignment horizontal="left"/>
    </xf>
    <xf numFmtId="0" fontId="0" fillId="2" borderId="6" xfId="0" applyFill="1" applyBorder="1"/>
    <xf numFmtId="0" fontId="0" fillId="0" borderId="7" xfId="0" applyBorder="1" applyAlignment="1">
      <alignment horizontal="center" wrapText="1"/>
    </xf>
    <xf numFmtId="0" fontId="0" fillId="0" borderId="2" xfId="0" applyBorder="1" applyAlignment="1">
      <alignment wrapText="1"/>
    </xf>
    <xf numFmtId="0" fontId="0" fillId="0" borderId="8" xfId="0" applyBorder="1" applyAlignment="1">
      <alignment wrapText="1"/>
    </xf>
    <xf numFmtId="0" fontId="0" fillId="0" borderId="8" xfId="0" applyBorder="1" applyAlignment="1">
      <alignment horizontal="left" wrapText="1"/>
    </xf>
    <xf numFmtId="0" fontId="0" fillId="0" borderId="9" xfId="0" applyBorder="1" applyAlignment="1">
      <alignment wrapText="1"/>
    </xf>
    <xf numFmtId="0" fontId="0" fillId="0" borderId="0" xfId="0" applyAlignment="1">
      <alignment wrapText="1"/>
    </xf>
    <xf numFmtId="0" fontId="0" fillId="0" borderId="7" xfId="0"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0" fillId="0" borderId="2" xfId="0" applyBorder="1"/>
    <xf numFmtId="0" fontId="0" fillId="0" borderId="10" xfId="0" applyBorder="1" applyAlignment="1">
      <alignment horizontal="center"/>
    </xf>
    <xf numFmtId="0" fontId="0" fillId="0" borderId="10" xfId="0" applyBorder="1"/>
    <xf numFmtId="0" fontId="0" fillId="0" borderId="0" xfId="0" applyAlignment="1">
      <alignment horizontal="center"/>
    </xf>
    <xf numFmtId="0" fontId="0" fillId="0" borderId="11" xfId="0" applyBorder="1"/>
    <xf numFmtId="0" fontId="0" fillId="0" borderId="6" xfId="0" applyBorder="1"/>
    <xf numFmtId="0" fontId="0" fillId="0" borderId="12" xfId="0" applyBorder="1"/>
    <xf numFmtId="0" fontId="0" fillId="0" borderId="4" xfId="0" applyBorder="1"/>
    <xf numFmtId="0" fontId="0" fillId="0" borderId="5" xfId="0" applyBorder="1" applyAlignment="1">
      <alignment horizontal="center"/>
    </xf>
    <xf numFmtId="0" fontId="2" fillId="2" borderId="1" xfId="0" applyFont="1" applyFill="1" applyBorder="1" applyAlignment="1">
      <alignment horizontal="left"/>
    </xf>
    <xf numFmtId="0" fontId="2" fillId="2" borderId="4" xfId="0" applyFont="1" applyFill="1" applyBorder="1" applyAlignment="1">
      <alignment horizontal="left"/>
    </xf>
    <xf numFmtId="0" fontId="0" fillId="0" borderId="1" xfId="0" applyBorder="1"/>
    <xf numFmtId="0" fontId="0" fillId="0" borderId="0" xfId="0" applyAlignment="1">
      <alignment vertical="top" wrapText="1"/>
    </xf>
    <xf numFmtId="0" fontId="0" fillId="0" borderId="5" xfId="0" applyBorder="1"/>
    <xf numFmtId="0" fontId="2" fillId="2" borderId="2" xfId="0" applyFont="1" applyFill="1" applyBorder="1"/>
    <xf numFmtId="0" fontId="2" fillId="0" borderId="0" xfId="0" applyFont="1"/>
    <xf numFmtId="0" fontId="2" fillId="2" borderId="5" xfId="0" applyFont="1" applyFill="1" applyBorder="1"/>
    <xf numFmtId="0" fontId="4" fillId="0" borderId="0" xfId="0" applyFont="1" applyAlignment="1">
      <alignment horizontal="left"/>
    </xf>
    <xf numFmtId="0" fontId="0" fillId="0" borderId="0" xfId="0" applyAlignment="1">
      <alignment horizontal="left" vertical="top" wrapText="1"/>
    </xf>
    <xf numFmtId="0" fontId="0" fillId="0" borderId="1" xfId="0" applyBorder="1" applyAlignment="1">
      <alignment wrapText="1"/>
    </xf>
    <xf numFmtId="0" fontId="0" fillId="0" borderId="4" xfId="0" applyBorder="1" applyAlignment="1">
      <alignment wrapText="1"/>
    </xf>
    <xf numFmtId="0" fontId="2" fillId="2" borderId="5" xfId="0" applyFont="1" applyFill="1" applyBorder="1" applyAlignment="1">
      <alignment horizontal="center"/>
    </xf>
    <xf numFmtId="0" fontId="0" fillId="0" borderId="5" xfId="0" applyBorder="1" applyAlignment="1">
      <alignment wrapText="1"/>
    </xf>
    <xf numFmtId="0" fontId="0" fillId="0" borderId="6" xfId="0" applyBorder="1" applyAlignment="1">
      <alignment wrapText="1"/>
    </xf>
    <xf numFmtId="0" fontId="0" fillId="0" borderId="2" xfId="0" applyBorder="1" applyAlignment="1">
      <alignment vertical="top" wrapText="1"/>
    </xf>
    <xf numFmtId="0" fontId="0" fillId="0" borderId="0" xfId="0" applyAlignment="1">
      <alignment vertical="top"/>
    </xf>
    <xf numFmtId="0" fontId="0" fillId="2" borderId="0" xfId="0" applyFill="1"/>
    <xf numFmtId="0" fontId="10" fillId="0" borderId="0" xfId="0" applyFont="1"/>
    <xf numFmtId="0" fontId="10" fillId="0" borderId="0" xfId="0" applyFont="1" applyAlignment="1">
      <alignment horizontal="left"/>
    </xf>
    <xf numFmtId="0" fontId="0" fillId="0" borderId="3" xfId="0" applyBorder="1" applyAlignment="1">
      <alignment wrapText="1"/>
    </xf>
    <xf numFmtId="0" fontId="2" fillId="2" borderId="10" xfId="0" applyFont="1" applyFill="1" applyBorder="1" applyAlignment="1">
      <alignment horizontal="left"/>
    </xf>
    <xf numFmtId="0" fontId="0" fillId="2" borderId="11" xfId="0" applyFill="1" applyBorder="1"/>
    <xf numFmtId="0" fontId="0" fillId="0" borderId="11" xfId="0" applyBorder="1" applyAlignment="1">
      <alignment horizontal="center"/>
    </xf>
    <xf numFmtId="0" fontId="11" fillId="0" borderId="0" xfId="0" applyFont="1"/>
    <xf numFmtId="0" fontId="10" fillId="0" borderId="0" xfId="0" applyFont="1" applyAlignment="1">
      <alignment vertical="center"/>
    </xf>
    <xf numFmtId="0" fontId="10" fillId="0" borderId="0" xfId="0" applyFont="1" applyAlignment="1">
      <alignment horizontal="left" vertical="center"/>
    </xf>
    <xf numFmtId="165" fontId="0" fillId="0" borderId="0" xfId="0" applyNumberFormat="1" applyAlignment="1">
      <alignment horizontal="left"/>
    </xf>
    <xf numFmtId="165" fontId="0" fillId="0" borderId="5" xfId="0" applyNumberFormat="1" applyBorder="1" applyAlignment="1">
      <alignment horizontal="left"/>
    </xf>
    <xf numFmtId="165" fontId="0" fillId="2" borderId="2" xfId="0" applyNumberFormat="1" applyFill="1" applyBorder="1" applyAlignment="1">
      <alignment horizontal="left"/>
    </xf>
    <xf numFmtId="165" fontId="0" fillId="2" borderId="5" xfId="0" applyNumberFormat="1" applyFill="1" applyBorder="1" applyAlignment="1">
      <alignment horizontal="left"/>
    </xf>
    <xf numFmtId="165" fontId="0" fillId="0" borderId="8" xfId="0" applyNumberFormat="1" applyBorder="1" applyAlignment="1">
      <alignment horizontal="left" wrapText="1"/>
    </xf>
    <xf numFmtId="165" fontId="2" fillId="2" borderId="2" xfId="0" applyNumberFormat="1" applyFont="1" applyFill="1" applyBorder="1" applyAlignment="1">
      <alignment horizontal="left"/>
    </xf>
    <xf numFmtId="165" fontId="2" fillId="2" borderId="5" xfId="0" applyNumberFormat="1" applyFont="1" applyFill="1" applyBorder="1" applyAlignment="1">
      <alignment horizontal="left"/>
    </xf>
    <xf numFmtId="165" fontId="0" fillId="0" borderId="2" xfId="0" applyNumberFormat="1" applyBorder="1" applyAlignment="1">
      <alignment horizontal="left"/>
    </xf>
    <xf numFmtId="165" fontId="0" fillId="0" borderId="8" xfId="0" applyNumberFormat="1" applyBorder="1" applyAlignment="1">
      <alignment wrapText="1"/>
    </xf>
    <xf numFmtId="165" fontId="0" fillId="0" borderId="0" xfId="0" applyNumberFormat="1"/>
    <xf numFmtId="165" fontId="0" fillId="2" borderId="2" xfId="0" applyNumberFormat="1" applyFill="1" applyBorder="1"/>
    <xf numFmtId="165" fontId="0" fillId="2" borderId="5" xfId="0" applyNumberFormat="1" applyFill="1" applyBorder="1"/>
    <xf numFmtId="165" fontId="2" fillId="2" borderId="2" xfId="0" applyNumberFormat="1" applyFont="1" applyFill="1" applyBorder="1"/>
    <xf numFmtId="165" fontId="2" fillId="2" borderId="5" xfId="0" applyNumberFormat="1" applyFont="1" applyFill="1" applyBorder="1"/>
    <xf numFmtId="165" fontId="0" fillId="2" borderId="0" xfId="0" applyNumberFormat="1" applyFill="1" applyAlignment="1">
      <alignment horizontal="left"/>
    </xf>
    <xf numFmtId="0" fontId="0" fillId="0" borderId="6" xfId="0" applyBorder="1" applyAlignment="1">
      <alignment horizontal="center"/>
    </xf>
    <xf numFmtId="0" fontId="6" fillId="0" borderId="9" xfId="0" applyFont="1" applyBorder="1" applyAlignment="1">
      <alignment wrapText="1"/>
    </xf>
    <xf numFmtId="0" fontId="0" fillId="0" borderId="1" xfId="0" applyBorder="1" applyAlignment="1">
      <alignment horizontal="left"/>
    </xf>
    <xf numFmtId="0" fontId="8" fillId="0" borderId="0" xfId="0" applyFont="1" applyAlignment="1">
      <alignment horizontal="center"/>
    </xf>
    <xf numFmtId="0" fontId="0" fillId="0" borderId="10" xfId="0" applyBorder="1" applyAlignment="1">
      <alignment horizontal="left"/>
    </xf>
    <xf numFmtId="0" fontId="0" fillId="0" borderId="4" xfId="0" applyBorder="1" applyAlignment="1">
      <alignment horizontal="left"/>
    </xf>
    <xf numFmtId="0" fontId="8" fillId="0" borderId="5" xfId="0" applyFon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2" xfId="0" applyBorder="1" applyAlignment="1">
      <alignment wrapText="1"/>
    </xf>
    <xf numFmtId="0" fontId="0" fillId="0" borderId="0" xfId="0"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1" xfId="0" applyBorder="1" applyAlignment="1">
      <alignment vertical="top" wrapText="1"/>
    </xf>
    <xf numFmtId="0" fontId="0" fillId="0" borderId="15" xfId="0" applyBorder="1" applyAlignment="1">
      <alignment wrapText="1"/>
    </xf>
    <xf numFmtId="0" fontId="0" fillId="6" borderId="0" xfId="0" applyFill="1"/>
    <xf numFmtId="0" fontId="0" fillId="3" borderId="13" xfId="0" applyFill="1" applyBorder="1" applyAlignment="1">
      <alignment wrapText="1"/>
    </xf>
    <xf numFmtId="0" fontId="2" fillId="3" borderId="12" xfId="0" applyFont="1" applyFill="1" applyBorder="1" applyAlignment="1">
      <alignment horizontal="center"/>
    </xf>
    <xf numFmtId="0" fontId="0" fillId="3" borderId="12" xfId="0" applyFill="1" applyBorder="1" applyAlignment="1">
      <alignment wrapText="1"/>
    </xf>
    <xf numFmtId="0" fontId="0" fillId="3" borderId="12" xfId="0" applyFill="1" applyBorder="1"/>
    <xf numFmtId="0" fontId="0" fillId="3" borderId="14" xfId="0" applyFill="1" applyBorder="1"/>
    <xf numFmtId="0" fontId="0" fillId="3" borderId="13" xfId="0" applyFill="1" applyBorder="1"/>
    <xf numFmtId="0" fontId="0" fillId="3" borderId="12" xfId="0" applyFill="1" applyBorder="1" applyAlignment="1">
      <alignment vertical="top" wrapText="1"/>
    </xf>
    <xf numFmtId="0" fontId="0" fillId="6" borderId="0" xfId="0" applyFill="1" applyAlignment="1">
      <alignment horizontal="center"/>
    </xf>
    <xf numFmtId="0" fontId="0" fillId="6" borderId="11" xfId="0" applyFill="1" applyBorder="1" applyAlignment="1">
      <alignment horizontal="center"/>
    </xf>
    <xf numFmtId="0" fontId="0" fillId="3" borderId="12" xfId="0" applyFill="1" applyBorder="1" applyAlignment="1">
      <alignment horizontal="center"/>
    </xf>
    <xf numFmtId="164" fontId="0" fillId="0" borderId="0" xfId="0" applyNumberFormat="1" applyAlignment="1">
      <alignment horizontal="left"/>
    </xf>
    <xf numFmtId="166" fontId="0" fillId="0" borderId="0" xfId="0" applyNumberFormat="1" applyAlignment="1">
      <alignment horizontal="left"/>
    </xf>
    <xf numFmtId="0" fontId="15" fillId="7" borderId="15" xfId="0" applyFont="1" applyFill="1" applyBorder="1"/>
    <xf numFmtId="166" fontId="15" fillId="7" borderId="15" xfId="0" applyNumberFormat="1" applyFont="1" applyFill="1" applyBorder="1" applyAlignment="1">
      <alignment horizontal="left"/>
    </xf>
    <xf numFmtId="164" fontId="0" fillId="0" borderId="15" xfId="0" applyNumberFormat="1" applyBorder="1" applyAlignment="1">
      <alignment horizontal="left"/>
    </xf>
    <xf numFmtId="166" fontId="0" fillId="0" borderId="15" xfId="0" applyNumberFormat="1" applyBorder="1" applyAlignment="1">
      <alignment horizontal="left"/>
    </xf>
    <xf numFmtId="164" fontId="15" fillId="7" borderId="15" xfId="0" applyNumberFormat="1" applyFont="1" applyFill="1" applyBorder="1" applyAlignment="1">
      <alignment horizontal="left"/>
    </xf>
    <xf numFmtId="0" fontId="8" fillId="0" borderId="15" xfId="0" applyFont="1" applyBorder="1"/>
    <xf numFmtId="164" fontId="14" fillId="0" borderId="0" xfId="0" applyNumberFormat="1" applyFont="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wrapText="1"/>
    </xf>
    <xf numFmtId="0" fontId="0" fillId="3" borderId="5" xfId="0" applyFill="1" applyBorder="1"/>
    <xf numFmtId="0" fontId="7" fillId="0" borderId="0" xfId="0" applyFont="1" applyAlignment="1">
      <alignment vertical="center"/>
    </xf>
    <xf numFmtId="0" fontId="7" fillId="0" borderId="0" xfId="0" applyFont="1" applyAlignment="1">
      <alignment horizontal="left" vertical="center"/>
    </xf>
    <xf numFmtId="0" fontId="0" fillId="3" borderId="2" xfId="0" applyFill="1" applyBorder="1" applyAlignment="1">
      <alignment wrapText="1"/>
    </xf>
    <xf numFmtId="0" fontId="0" fillId="3" borderId="0" xfId="0" applyFill="1" applyAlignment="1">
      <alignment wrapText="1"/>
    </xf>
    <xf numFmtId="0" fontId="2" fillId="3" borderId="13" xfId="0" applyFont="1" applyFill="1" applyBorder="1"/>
    <xf numFmtId="0" fontId="2" fillId="3" borderId="12" xfId="0" applyFont="1" applyFill="1" applyBorder="1"/>
    <xf numFmtId="0" fontId="6" fillId="4" borderId="13" xfId="0" applyFont="1" applyFill="1" applyBorder="1" applyAlignment="1">
      <alignment wrapText="1"/>
    </xf>
    <xf numFmtId="0" fontId="6" fillId="4" borderId="12" xfId="0" applyFont="1" applyFill="1" applyBorder="1" applyAlignment="1">
      <alignment wrapText="1"/>
    </xf>
    <xf numFmtId="0" fontId="6" fillId="4" borderId="12" xfId="0" applyFont="1" applyFill="1" applyBorder="1"/>
    <xf numFmtId="0" fontId="6" fillId="4" borderId="14" xfId="0" applyFont="1" applyFill="1" applyBorder="1"/>
    <xf numFmtId="0" fontId="0" fillId="0" borderId="0" xfId="0"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3" borderId="12" xfId="0" applyFill="1" applyBorder="1" applyAlignment="1">
      <alignment horizontal="left"/>
    </xf>
    <xf numFmtId="0" fontId="0" fillId="3" borderId="14" xfId="0" applyFill="1" applyBorder="1" applyAlignment="1">
      <alignment horizontal="left"/>
    </xf>
    <xf numFmtId="0" fontId="0" fillId="3" borderId="10" xfId="0" applyFill="1" applyBorder="1" applyAlignment="1">
      <alignment horizontal="left"/>
    </xf>
    <xf numFmtId="0" fontId="0" fillId="0" borderId="7" xfId="0" applyBorder="1" applyAlignment="1">
      <alignment horizontal="left" wrapText="1"/>
    </xf>
    <xf numFmtId="0" fontId="0" fillId="3" borderId="14" xfId="0" applyFill="1" applyBorder="1" applyAlignment="1">
      <alignment wrapText="1"/>
    </xf>
    <xf numFmtId="0" fontId="0" fillId="3" borderId="14" xfId="0" applyFill="1" applyBorder="1" applyAlignment="1">
      <alignment vertical="top" wrapText="1"/>
    </xf>
    <xf numFmtId="0" fontId="15" fillId="3" borderId="13" xfId="0" applyFont="1" applyFill="1" applyBorder="1" applyAlignment="1">
      <alignment wrapText="1"/>
    </xf>
    <xf numFmtId="0" fontId="0" fillId="3" borderId="0" xfId="0" applyFill="1" applyAlignment="1">
      <alignment vertical="top" wrapText="1"/>
    </xf>
    <xf numFmtId="0" fontId="0" fillId="0" borderId="0" xfId="0" applyAlignment="1">
      <alignment horizontal="left" wrapText="1"/>
    </xf>
    <xf numFmtId="0" fontId="6" fillId="4" borderId="11" xfId="0" applyFont="1" applyFill="1" applyBorder="1"/>
    <xf numFmtId="0" fontId="6" fillId="4" borderId="10" xfId="0" applyFont="1" applyFill="1" applyBorder="1" applyAlignment="1">
      <alignment wrapText="1"/>
    </xf>
    <xf numFmtId="0" fontId="9" fillId="0" borderId="0" xfId="0" applyFont="1" applyAlignment="1">
      <alignment horizontal="left" vertical="center"/>
    </xf>
    <xf numFmtId="0" fontId="0" fillId="0" borderId="10" xfId="0" applyBorder="1" applyAlignment="1">
      <alignment horizontal="left" wrapText="1"/>
    </xf>
    <xf numFmtId="164" fontId="14" fillId="0" borderId="0" xfId="0" applyNumberFormat="1" applyFont="1" applyAlignment="1">
      <alignment horizontal="left" vertical="top" wrapText="1"/>
    </xf>
    <xf numFmtId="0" fontId="17" fillId="0" borderId="0" xfId="0" applyFont="1"/>
    <xf numFmtId="0" fontId="16" fillId="0" borderId="0" xfId="0" applyFont="1"/>
    <xf numFmtId="0" fontId="0" fillId="3" borderId="12" xfId="0" applyFill="1" applyBorder="1" applyAlignment="1">
      <alignment horizontal="left" vertical="center"/>
    </xf>
    <xf numFmtId="0" fontId="0" fillId="0" borderId="0" xfId="0" applyAlignment="1">
      <alignment horizontal="left" vertical="center"/>
    </xf>
    <xf numFmtId="0" fontId="0" fillId="3" borderId="12" xfId="0" applyFill="1" applyBorder="1" applyAlignment="1">
      <alignment horizontal="left" vertical="top"/>
    </xf>
    <xf numFmtId="0" fontId="0" fillId="3" borderId="14" xfId="0" applyFill="1" applyBorder="1" applyAlignment="1">
      <alignment horizontal="left" vertical="top"/>
    </xf>
    <xf numFmtId="0" fontId="0" fillId="0" borderId="11" xfId="0" applyBorder="1" applyAlignment="1">
      <alignment horizontal="center" vertical="top"/>
    </xf>
    <xf numFmtId="0" fontId="0" fillId="3" borderId="12" xfId="0" applyFill="1"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3" borderId="14" xfId="0" applyFill="1" applyBorder="1" applyAlignment="1">
      <alignment horizontal="center" vertical="top"/>
    </xf>
    <xf numFmtId="0" fontId="0" fillId="3" borderId="1" xfId="0" applyFill="1" applyBorder="1" applyAlignment="1">
      <alignment wrapText="1"/>
    </xf>
    <xf numFmtId="0" fontId="0" fillId="3" borderId="3" xfId="0" applyFill="1" applyBorder="1" applyAlignment="1">
      <alignment wrapText="1"/>
    </xf>
    <xf numFmtId="0" fontId="0" fillId="3" borderId="11" xfId="0" applyFill="1" applyBorder="1" applyAlignment="1">
      <alignment wrapText="1"/>
    </xf>
    <xf numFmtId="0" fontId="8" fillId="0" borderId="2" xfId="0" applyFont="1" applyBorder="1" applyAlignment="1">
      <alignment horizontal="center" vertical="top"/>
    </xf>
    <xf numFmtId="0" fontId="8" fillId="0" borderId="3" xfId="0" applyFont="1" applyBorder="1" applyAlignment="1">
      <alignment horizontal="center" vertical="top" wrapText="1"/>
    </xf>
    <xf numFmtId="0" fontId="0" fillId="0" borderId="15" xfId="0" applyBorder="1"/>
    <xf numFmtId="0" fontId="0" fillId="3" borderId="11" xfId="0" applyFill="1" applyBorder="1" applyAlignment="1">
      <alignment horizontal="left" vertical="center"/>
    </xf>
    <xf numFmtId="164" fontId="0" fillId="0" borderId="10" xfId="0" applyNumberFormat="1" applyBorder="1" applyAlignment="1">
      <alignment horizontal="left"/>
    </xf>
    <xf numFmtId="0" fontId="0" fillId="0" borderId="10" xfId="0" applyBorder="1" applyAlignment="1">
      <alignment vertical="top" wrapText="1"/>
    </xf>
    <xf numFmtId="0" fontId="0" fillId="0" borderId="11" xfId="0" applyBorder="1" applyAlignment="1">
      <alignment wrapText="1"/>
    </xf>
    <xf numFmtId="0" fontId="0" fillId="0" borderId="12" xfId="0" applyBorder="1" applyAlignment="1">
      <alignment vertical="top" wrapText="1"/>
    </xf>
    <xf numFmtId="0" fontId="0" fillId="3" borderId="0" xfId="0" applyFill="1" applyAlignment="1">
      <alignment horizontal="left"/>
    </xf>
    <xf numFmtId="0" fontId="0" fillId="0" borderId="10" xfId="0" applyBorder="1" applyAlignment="1">
      <alignment wrapText="1"/>
    </xf>
    <xf numFmtId="0" fontId="0" fillId="0" borderId="5" xfId="0" applyBorder="1" applyAlignment="1">
      <alignment horizontal="left"/>
    </xf>
    <xf numFmtId="0" fontId="0" fillId="0" borderId="14" xfId="0" applyBorder="1" applyAlignment="1">
      <alignment wrapText="1"/>
    </xf>
    <xf numFmtId="0" fontId="0" fillId="0" borderId="10" xfId="0" applyBorder="1" applyAlignment="1">
      <alignment horizontal="center" wrapText="1"/>
    </xf>
    <xf numFmtId="0" fontId="0" fillId="6" borderId="10" xfId="0" applyFill="1" applyBorder="1" applyAlignment="1">
      <alignment horizontal="left" vertical="center" wrapText="1"/>
    </xf>
    <xf numFmtId="0" fontId="0" fillId="6" borderId="0" xfId="0" applyFill="1" applyAlignment="1">
      <alignment horizontal="left" vertical="center" wrapText="1"/>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0" xfId="0" applyFill="1" applyAlignment="1">
      <alignment horizontal="left" vertical="center"/>
    </xf>
    <xf numFmtId="0" fontId="0" fillId="6" borderId="11" xfId="0" applyFill="1" applyBorder="1" applyAlignment="1">
      <alignment horizontal="left" vertical="center"/>
    </xf>
    <xf numFmtId="0" fontId="0" fillId="6" borderId="0" xfId="0" applyFill="1" applyAlignment="1">
      <alignment horizontal="center" vertical="center"/>
    </xf>
    <xf numFmtId="0" fontId="0" fillId="6" borderId="3" xfId="0" applyFill="1" applyBorder="1" applyAlignment="1">
      <alignment horizontal="center" vertical="center"/>
    </xf>
    <xf numFmtId="0" fontId="0" fillId="6" borderId="11" xfId="0" applyFill="1" applyBorder="1" applyAlignment="1">
      <alignment horizontal="center" vertical="center"/>
    </xf>
    <xf numFmtId="0" fontId="0" fillId="6" borderId="11" xfId="0" applyFill="1" applyBorder="1"/>
    <xf numFmtId="0" fontId="4" fillId="0" borderId="15" xfId="0" applyFont="1" applyBorder="1"/>
    <xf numFmtId="0" fontId="0" fillId="0" borderId="15" xfId="0" applyBorder="1" applyAlignment="1">
      <alignment vertical="top" wrapText="1"/>
    </xf>
    <xf numFmtId="0" fontId="0" fillId="0" borderId="15" xfId="0" applyBorder="1" applyAlignment="1">
      <alignment horizontal="left" vertical="top" wrapText="1"/>
    </xf>
    <xf numFmtId="0" fontId="0" fillId="6" borderId="2" xfId="0" applyFill="1" applyBorder="1"/>
    <xf numFmtId="0" fontId="0" fillId="6" borderId="3" xfId="0" applyFill="1" applyBorder="1"/>
    <xf numFmtId="0" fontId="0" fillId="6" borderId="3" xfId="0" applyFill="1" applyBorder="1" applyAlignment="1">
      <alignment horizontal="center"/>
    </xf>
    <xf numFmtId="0" fontId="0" fillId="6" borderId="0" xfId="0" applyFill="1" applyAlignment="1">
      <alignment horizontal="left"/>
    </xf>
    <xf numFmtId="0" fontId="0" fillId="6" borderId="10"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0" fillId="6" borderId="2" xfId="0" applyFill="1" applyBorder="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6" borderId="12" xfId="0" applyFill="1" applyBorder="1" applyAlignment="1">
      <alignment horizontal="center"/>
    </xf>
    <xf numFmtId="0" fontId="0" fillId="3" borderId="10" xfId="0" applyFill="1" applyBorder="1"/>
    <xf numFmtId="0" fontId="0" fillId="0" borderId="13" xfId="0" applyBorder="1" applyAlignment="1">
      <alignment horizontal="center"/>
    </xf>
    <xf numFmtId="0" fontId="8" fillId="0" borderId="4" xfId="0" applyFont="1" applyBorder="1" applyAlignment="1">
      <alignment horizontal="center" wrapText="1"/>
    </xf>
    <xf numFmtId="0" fontId="8" fillId="0" borderId="1" xfId="0" applyFont="1" applyBorder="1" applyAlignment="1">
      <alignment horizontal="center" vertical="top"/>
    </xf>
    <xf numFmtId="0" fontId="0" fillId="0" borderId="13" xfId="0" applyBorder="1" applyAlignment="1">
      <alignment horizontal="center" wrapText="1"/>
    </xf>
    <xf numFmtId="0" fontId="0" fillId="0" borderId="12" xfId="0" applyBorder="1" applyAlignment="1">
      <alignment horizontal="center" wrapText="1"/>
    </xf>
    <xf numFmtId="0" fontId="0" fillId="3" borderId="10" xfId="0" applyFill="1" applyBorder="1" applyAlignment="1">
      <alignment wrapText="1"/>
    </xf>
    <xf numFmtId="0" fontId="0" fillId="0" borderId="5" xfId="0" applyBorder="1" applyAlignment="1">
      <alignment horizontal="center" wrapText="1"/>
    </xf>
    <xf numFmtId="0" fontId="8" fillId="0" borderId="0" xfId="0" applyFont="1" applyAlignment="1">
      <alignment horizontal="center" vertical="top" wrapText="1"/>
    </xf>
    <xf numFmtId="0" fontId="2" fillId="0" borderId="0" xfId="0" applyFont="1" applyAlignment="1">
      <alignment horizontal="center" wrapText="1"/>
    </xf>
    <xf numFmtId="0" fontId="0" fillId="6" borderId="4" xfId="0" applyFill="1" applyBorder="1" applyAlignment="1">
      <alignment horizontal="center" vertical="top" wrapText="1"/>
    </xf>
    <xf numFmtId="0" fontId="0" fillId="3" borderId="10" xfId="0" applyFill="1" applyBorder="1" applyAlignment="1">
      <alignment horizontal="center"/>
    </xf>
    <xf numFmtId="0" fontId="2" fillId="2" borderId="14" xfId="0" applyFont="1" applyFill="1" applyBorder="1" applyAlignment="1">
      <alignment horizontal="center" vertical="center"/>
    </xf>
    <xf numFmtId="0" fontId="2" fillId="0" borderId="4" xfId="0" applyFont="1" applyBorder="1"/>
    <xf numFmtId="0" fontId="0" fillId="6" borderId="1" xfId="0" applyFill="1" applyBorder="1" applyAlignment="1">
      <alignment horizontal="left"/>
    </xf>
    <xf numFmtId="0" fontId="0" fillId="6" borderId="13" xfId="0" applyFill="1" applyBorder="1" applyAlignment="1">
      <alignment horizontal="center"/>
    </xf>
    <xf numFmtId="165" fontId="0" fillId="6" borderId="2" xfId="0" applyNumberFormat="1" applyFill="1" applyBorder="1" applyAlignment="1">
      <alignment horizontal="left"/>
    </xf>
    <xf numFmtId="165" fontId="0" fillId="6" borderId="0" xfId="0" applyNumberFormat="1" applyFill="1" applyAlignment="1">
      <alignment horizontal="left"/>
    </xf>
    <xf numFmtId="0" fontId="0" fillId="6" borderId="11" xfId="0" applyFill="1" applyBorder="1" applyAlignment="1">
      <alignment wrapText="1"/>
    </xf>
    <xf numFmtId="164" fontId="12" fillId="3" borderId="10" xfId="649" applyNumberFormat="1" applyFill="1" applyBorder="1" applyAlignment="1">
      <alignment horizontal="left"/>
    </xf>
    <xf numFmtId="164" fontId="12" fillId="3" borderId="0" xfId="649" applyNumberFormat="1" applyFill="1" applyAlignment="1">
      <alignment horizontal="left"/>
    </xf>
    <xf numFmtId="164" fontId="12" fillId="3" borderId="11" xfId="649" applyNumberFormat="1" applyFill="1" applyBorder="1" applyAlignment="1">
      <alignment horizontal="left"/>
    </xf>
    <xf numFmtId="0" fontId="0" fillId="0" borderId="15" xfId="0" applyBorder="1" applyAlignment="1">
      <alignment horizontal="center"/>
    </xf>
    <xf numFmtId="0" fontId="2" fillId="2" borderId="0" xfId="0" applyFont="1" applyFill="1" applyAlignment="1">
      <alignment horizontal="center"/>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0" borderId="10" xfId="0" applyFont="1" applyBorder="1"/>
    <xf numFmtId="0" fontId="0" fillId="0" borderId="14" xfId="0" applyBorder="1"/>
    <xf numFmtId="0" fontId="0" fillId="0" borderId="13" xfId="0" applyBorder="1" applyAlignment="1">
      <alignment wrapText="1"/>
    </xf>
    <xf numFmtId="0" fontId="4" fillId="0" borderId="0" xfId="0" applyFont="1" applyAlignment="1">
      <alignment horizontal="center" vertical="top" wrapText="1"/>
    </xf>
    <xf numFmtId="0" fontId="2" fillId="3" borderId="10" xfId="0" applyFont="1" applyFill="1" applyBorder="1" applyAlignment="1">
      <alignment horizontal="center"/>
    </xf>
    <xf numFmtId="0" fontId="0" fillId="0" borderId="8" xfId="0" applyBorder="1"/>
    <xf numFmtId="0" fontId="0" fillId="0" borderId="9" xfId="0" applyBorder="1"/>
    <xf numFmtId="0" fontId="0" fillId="0" borderId="4" xfId="0" applyBorder="1" applyAlignment="1">
      <alignment horizontal="left" wrapText="1"/>
    </xf>
    <xf numFmtId="0" fontId="0" fillId="6" borderId="5" xfId="0" applyFill="1" applyBorder="1"/>
    <xf numFmtId="165" fontId="0" fillId="6" borderId="5" xfId="0" applyNumberFormat="1" applyFill="1" applyBorder="1" applyAlignment="1">
      <alignment horizontal="left"/>
    </xf>
    <xf numFmtId="0" fontId="0" fillId="6" borderId="6" xfId="0" applyFill="1" applyBorder="1"/>
    <xf numFmtId="0" fontId="0" fillId="6" borderId="4" xfId="0" applyFill="1" applyBorder="1" applyAlignment="1">
      <alignment horizontal="left"/>
    </xf>
    <xf numFmtId="0" fontId="0" fillId="6" borderId="5" xfId="0" applyFill="1" applyBorder="1" applyAlignment="1">
      <alignment horizontal="center"/>
    </xf>
    <xf numFmtId="0" fontId="0" fillId="6" borderId="6" xfId="0" applyFill="1" applyBorder="1" applyAlignment="1">
      <alignment horizontal="center"/>
    </xf>
    <xf numFmtId="0" fontId="0" fillId="6" borderId="14" xfId="0" applyFill="1" applyBorder="1" applyAlignment="1">
      <alignment horizontal="center"/>
    </xf>
    <xf numFmtId="0" fontId="0" fillId="0" borderId="7" xfId="0" applyBorder="1" applyAlignment="1">
      <alignment horizontal="center" vertical="top"/>
    </xf>
    <xf numFmtId="0" fontId="0" fillId="0" borderId="9" xfId="0" applyBorder="1" applyAlignment="1">
      <alignment horizontal="center" vertical="top" wrapText="1"/>
    </xf>
    <xf numFmtId="0" fontId="0" fillId="0" borderId="5" xfId="0" applyBorder="1" applyAlignment="1">
      <alignment horizontal="left" wrapText="1"/>
    </xf>
    <xf numFmtId="0" fontId="0" fillId="0" borderId="1"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0" fillId="0" borderId="13" xfId="0" applyBorder="1"/>
    <xf numFmtId="0" fontId="0" fillId="3" borderId="0" xfId="0" applyFill="1" applyAlignment="1">
      <alignment horizontal="center"/>
    </xf>
    <xf numFmtId="0" fontId="4" fillId="0" borderId="0" xfId="0" applyFont="1" applyAlignment="1">
      <alignment horizontal="center"/>
    </xf>
    <xf numFmtId="0" fontId="4" fillId="3" borderId="0" xfId="0" applyFont="1" applyFill="1" applyAlignment="1">
      <alignment horizontal="center"/>
    </xf>
    <xf numFmtId="0" fontId="4" fillId="3" borderId="0" xfId="0" applyFont="1" applyFill="1" applyAlignment="1">
      <alignment horizontal="left"/>
    </xf>
    <xf numFmtId="0" fontId="0" fillId="6" borderId="8" xfId="0" applyFill="1" applyBorder="1"/>
    <xf numFmtId="165" fontId="0" fillId="6" borderId="8" xfId="0" applyNumberFormat="1" applyFill="1" applyBorder="1" applyAlignment="1">
      <alignment horizontal="left"/>
    </xf>
    <xf numFmtId="0" fontId="0" fillId="6" borderId="9" xfId="0" applyFill="1" applyBorder="1"/>
    <xf numFmtId="0" fontId="0" fillId="6" borderId="7" xfId="0" applyFill="1" applyBorder="1" applyAlignment="1">
      <alignment horizontal="left"/>
    </xf>
    <xf numFmtId="0" fontId="0" fillId="6" borderId="8" xfId="0" applyFill="1" applyBorder="1" applyAlignment="1">
      <alignment horizontal="center"/>
    </xf>
    <xf numFmtId="0" fontId="8" fillId="6" borderId="8" xfId="0" applyFont="1" applyFill="1" applyBorder="1" applyAlignment="1">
      <alignment horizontal="center"/>
    </xf>
    <xf numFmtId="0" fontId="0" fillId="6" borderId="9" xfId="0" applyFill="1" applyBorder="1" applyAlignment="1">
      <alignment horizontal="center"/>
    </xf>
    <xf numFmtId="0" fontId="0" fillId="6" borderId="15" xfId="0" applyFill="1" applyBorder="1" applyAlignment="1">
      <alignment horizontal="center"/>
    </xf>
    <xf numFmtId="0" fontId="7" fillId="0" borderId="0" xfId="0" applyFont="1" applyAlignment="1">
      <alignment horizontal="center" wrapText="1"/>
    </xf>
    <xf numFmtId="0" fontId="0" fillId="0" borderId="0" xfId="0" applyAlignment="1">
      <alignment horizontal="center" vertical="top" wrapText="1"/>
    </xf>
    <xf numFmtId="0" fontId="0" fillId="0" borderId="13" xfId="0" applyBorder="1" applyAlignment="1">
      <alignment vertical="top" wrapText="1"/>
    </xf>
    <xf numFmtId="0" fontId="0" fillId="6" borderId="6" xfId="0" applyFill="1" applyBorder="1" applyAlignment="1">
      <alignment horizontal="center" vertical="top" wrapText="1"/>
    </xf>
    <xf numFmtId="0" fontId="0" fillId="6" borderId="14" xfId="0" applyFill="1" applyBorder="1" applyAlignment="1">
      <alignment vertical="top" wrapText="1"/>
    </xf>
    <xf numFmtId="0" fontId="0" fillId="6" borderId="14" xfId="0" applyFill="1" applyBorder="1"/>
    <xf numFmtId="0" fontId="0" fillId="0" borderId="14" xfId="0" applyBorder="1" applyAlignment="1">
      <alignment horizontal="center" wrapText="1"/>
    </xf>
    <xf numFmtId="0" fontId="4" fillId="0" borderId="0" xfId="0" applyFont="1" applyAlignment="1">
      <alignment horizontal="center" wrapText="1"/>
    </xf>
    <xf numFmtId="0" fontId="0" fillId="6" borderId="14" xfId="0" applyFill="1"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right"/>
    </xf>
    <xf numFmtId="0" fontId="4" fillId="0" borderId="2" xfId="0" applyFont="1" applyBorder="1" applyAlignment="1">
      <alignment horizontal="right" wrapText="1"/>
    </xf>
    <xf numFmtId="0" fontId="0" fillId="0" borderId="3" xfId="0" applyBorder="1" applyAlignment="1">
      <alignment horizontal="center" wrapText="1"/>
    </xf>
    <xf numFmtId="0" fontId="4" fillId="0" borderId="0" xfId="0" applyFont="1" applyAlignment="1">
      <alignment horizontal="right" wrapText="1"/>
    </xf>
    <xf numFmtId="0" fontId="0" fillId="0" borderId="15" xfId="0" applyBorder="1" applyAlignment="1">
      <alignment horizontal="center" wrapText="1"/>
    </xf>
    <xf numFmtId="0" fontId="0" fillId="3" borderId="15" xfId="0" applyFill="1" applyBorder="1"/>
    <xf numFmtId="0" fontId="0" fillId="0" borderId="9" xfId="0" applyBorder="1" applyAlignment="1">
      <alignment horizontal="center" wrapText="1"/>
    </xf>
    <xf numFmtId="0" fontId="4" fillId="0" borderId="0" xfId="0" applyFont="1" applyAlignment="1">
      <alignment vertical="top" wrapText="1"/>
    </xf>
    <xf numFmtId="0" fontId="4" fillId="0" borderId="0" xfId="0" applyFont="1" applyAlignment="1">
      <alignment horizontal="right" vertical="top" wrapText="1"/>
    </xf>
    <xf numFmtId="0" fontId="2" fillId="2" borderId="14" xfId="0" applyFont="1" applyFill="1" applyBorder="1" applyAlignment="1">
      <alignment horizontal="center"/>
    </xf>
    <xf numFmtId="0" fontId="2" fillId="5" borderId="5" xfId="0" applyFont="1" applyFill="1" applyBorder="1" applyAlignment="1">
      <alignment horizontal="center"/>
    </xf>
    <xf numFmtId="0" fontId="0" fillId="6" borderId="14" xfId="0" applyFill="1" applyBorder="1" applyAlignment="1">
      <alignment horizontal="center" wrapText="1"/>
    </xf>
    <xf numFmtId="0" fontId="0" fillId="6" borderId="4" xfId="0" applyFill="1" applyBorder="1" applyAlignment="1">
      <alignment wrapText="1"/>
    </xf>
    <xf numFmtId="0" fontId="0" fillId="6" borderId="6" xfId="0" applyFill="1" applyBorder="1" applyAlignment="1">
      <alignment horizontal="center" wrapText="1"/>
    </xf>
    <xf numFmtId="0" fontId="0" fillId="6" borderId="4"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5" xfId="0" applyFill="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wrapText="1"/>
    </xf>
    <xf numFmtId="0" fontId="0" fillId="0" borderId="7" xfId="0" applyBorder="1" applyAlignment="1">
      <alignment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7" xfId="0" applyBorder="1" applyAlignment="1">
      <alignment vertical="top" wrapText="1"/>
    </xf>
    <xf numFmtId="0" fontId="3" fillId="0" borderId="0" xfId="0" applyFont="1" applyAlignment="1">
      <alignment horizontal="center"/>
    </xf>
    <xf numFmtId="0" fontId="4" fillId="3" borderId="0" xfId="0" applyFont="1" applyFill="1"/>
    <xf numFmtId="0" fontId="4" fillId="3" borderId="0" xfId="0" applyFont="1" applyFill="1" applyAlignment="1">
      <alignment wrapText="1"/>
    </xf>
    <xf numFmtId="0" fontId="0" fillId="0" borderId="8" xfId="0" applyBorder="1" applyAlignment="1">
      <alignment horizontal="center"/>
    </xf>
    <xf numFmtId="0" fontId="0" fillId="6" borderId="4" xfId="0" applyFill="1" applyBorder="1"/>
    <xf numFmtId="0" fontId="0" fillId="6" borderId="7" xfId="0" applyFill="1" applyBorder="1"/>
    <xf numFmtId="0" fontId="6" fillId="4" borderId="0" xfId="0" applyFont="1" applyFill="1"/>
    <xf numFmtId="0" fontId="0" fillId="6" borderId="5" xfId="0" applyFill="1" applyBorder="1" applyAlignment="1">
      <alignment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6" borderId="14" xfId="0" applyFill="1" applyBorder="1" applyAlignment="1">
      <alignment horizontal="center" vertical="center"/>
    </xf>
    <xf numFmtId="0" fontId="0" fillId="0" borderId="0" xfId="0" applyAlignment="1">
      <alignment horizontal="center" vertical="top"/>
    </xf>
    <xf numFmtId="0" fontId="0" fillId="3" borderId="0" xfId="0" applyFill="1" applyAlignment="1">
      <alignment horizontal="left" vertical="top"/>
    </xf>
    <xf numFmtId="0" fontId="0" fillId="3" borderId="0" xfId="0" applyFill="1" applyAlignment="1">
      <alignment horizontal="center" vertical="top"/>
    </xf>
    <xf numFmtId="0" fontId="4" fillId="0" borderId="0" xfId="0" applyFont="1" applyAlignment="1">
      <alignment horizontal="center" vertical="top"/>
    </xf>
    <xf numFmtId="0" fontId="4" fillId="0" borderId="15" xfId="655" applyFont="1" applyBorder="1" applyAlignment="1">
      <alignment horizontal="center"/>
    </xf>
    <xf numFmtId="0" fontId="4" fillId="0" borderId="15" xfId="655" applyFont="1" applyBorder="1" applyAlignment="1">
      <alignment horizontal="center" wrapText="1"/>
    </xf>
    <xf numFmtId="0" fontId="4" fillId="0" borderId="13" xfId="655" applyFont="1" applyBorder="1" applyAlignment="1">
      <alignment horizontal="center" wrapText="1"/>
    </xf>
    <xf numFmtId="0" fontId="18" fillId="0" borderId="15" xfId="655" applyBorder="1" applyAlignment="1">
      <alignment horizontal="center"/>
    </xf>
    <xf numFmtId="14" fontId="18" fillId="0" borderId="15" xfId="655" applyNumberFormat="1" applyBorder="1" applyAlignment="1">
      <alignment horizontal="center"/>
    </xf>
    <xf numFmtId="0" fontId="0" fillId="0" borderId="1" xfId="0" applyBorder="1" applyAlignment="1">
      <alignment horizontal="left" wrapText="1"/>
    </xf>
    <xf numFmtId="0" fontId="0" fillId="0" borderId="3" xfId="0" applyBorder="1"/>
    <xf numFmtId="0" fontId="0" fillId="3" borderId="11" xfId="0" applyFill="1" applyBorder="1"/>
    <xf numFmtId="164" fontId="12" fillId="0" borderId="0" xfId="649" applyNumberFormat="1" applyAlignment="1">
      <alignment horizontal="left"/>
    </xf>
    <xf numFmtId="164" fontId="16" fillId="0" borderId="0" xfId="0" applyNumberFormat="1" applyFont="1" applyAlignment="1">
      <alignment vertical="top"/>
    </xf>
    <xf numFmtId="0" fontId="2" fillId="2" borderId="0" xfId="0" applyFont="1" applyFill="1" applyAlignment="1">
      <alignment horizontal="center" wrapText="1"/>
    </xf>
    <xf numFmtId="0" fontId="9" fillId="0" borderId="0" xfId="655" applyFont="1" applyAlignment="1">
      <alignment horizontal="left" vertical="center"/>
    </xf>
    <xf numFmtId="0" fontId="9" fillId="0" borderId="0" xfId="655" applyFont="1" applyAlignment="1">
      <alignment vertical="center"/>
    </xf>
    <xf numFmtId="165" fontId="9" fillId="0" borderId="0" xfId="655" applyNumberFormat="1" applyFont="1" applyAlignment="1">
      <alignment horizontal="left" vertical="center"/>
    </xf>
    <xf numFmtId="0" fontId="7" fillId="0" borderId="0" xfId="655" applyFont="1" applyAlignment="1">
      <alignment horizontal="left"/>
    </xf>
    <xf numFmtId="0" fontId="7" fillId="0" borderId="0" xfId="655" applyFont="1"/>
    <xf numFmtId="165" fontId="7" fillId="0" borderId="0" xfId="655" applyNumberFormat="1" applyFont="1" applyAlignment="1">
      <alignment horizontal="left"/>
    </xf>
    <xf numFmtId="0" fontId="18" fillId="0" borderId="0" xfId="655"/>
    <xf numFmtId="0" fontId="8" fillId="0" borderId="0" xfId="655" applyFont="1" applyAlignment="1">
      <alignment horizontal="left"/>
    </xf>
    <xf numFmtId="0" fontId="8" fillId="0" borderId="0" xfId="655" applyFont="1"/>
    <xf numFmtId="0" fontId="8" fillId="0" borderId="0" xfId="655" applyFont="1" applyAlignment="1">
      <alignment horizontal="left" vertical="top" wrapText="1"/>
    </xf>
    <xf numFmtId="0" fontId="18" fillId="0" borderId="0" xfId="655" applyAlignment="1">
      <alignment vertical="top" wrapText="1"/>
    </xf>
    <xf numFmtId="0" fontId="18" fillId="0" borderId="0" xfId="655" applyAlignment="1">
      <alignment horizontal="left"/>
    </xf>
    <xf numFmtId="165" fontId="18" fillId="0" borderId="0" xfId="655" applyNumberFormat="1" applyAlignment="1">
      <alignment horizontal="left"/>
    </xf>
    <xf numFmtId="0" fontId="5" fillId="0" borderId="0" xfId="655" applyFont="1"/>
    <xf numFmtId="0" fontId="2" fillId="2" borderId="1" xfId="655" applyFont="1" applyFill="1" applyBorder="1" applyAlignment="1">
      <alignment horizontal="left"/>
    </xf>
    <xf numFmtId="0" fontId="18" fillId="2" borderId="2" xfId="655" applyFill="1" applyBorder="1"/>
    <xf numFmtId="165" fontId="18" fillId="2" borderId="2" xfId="655" applyNumberFormat="1" applyFill="1" applyBorder="1" applyAlignment="1">
      <alignment horizontal="left"/>
    </xf>
    <xf numFmtId="0" fontId="18" fillId="3" borderId="13" xfId="655" applyFill="1" applyBorder="1" applyAlignment="1">
      <alignment wrapText="1"/>
    </xf>
    <xf numFmtId="0" fontId="18" fillId="3" borderId="1" xfId="655" applyFill="1" applyBorder="1" applyAlignment="1">
      <alignment wrapText="1"/>
    </xf>
    <xf numFmtId="0" fontId="18" fillId="3" borderId="11" xfId="655" applyFill="1" applyBorder="1" applyAlignment="1">
      <alignment wrapText="1"/>
    </xf>
    <xf numFmtId="0" fontId="18" fillId="3" borderId="0" xfId="655" applyFill="1"/>
    <xf numFmtId="0" fontId="18" fillId="0" borderId="7" xfId="655" applyBorder="1" applyAlignment="1">
      <alignment horizontal="left" wrapText="1"/>
    </xf>
    <xf numFmtId="0" fontId="18" fillId="0" borderId="8" xfId="655" applyBorder="1" applyAlignment="1">
      <alignment wrapText="1"/>
    </xf>
    <xf numFmtId="165" fontId="18" fillId="0" borderId="8" xfId="655" applyNumberFormat="1" applyBorder="1" applyAlignment="1">
      <alignment wrapText="1"/>
    </xf>
    <xf numFmtId="0" fontId="18" fillId="0" borderId="9" xfId="655" applyBorder="1" applyAlignment="1">
      <alignment wrapText="1"/>
    </xf>
    <xf numFmtId="0" fontId="18" fillId="0" borderId="0" xfId="655" applyAlignment="1">
      <alignment horizontal="left" wrapText="1"/>
    </xf>
    <xf numFmtId="0" fontId="18" fillId="0" borderId="8" xfId="655" applyBorder="1" applyAlignment="1">
      <alignment horizontal="left" wrapText="1"/>
    </xf>
    <xf numFmtId="0" fontId="18" fillId="0" borderId="9" xfId="655" applyBorder="1" applyAlignment="1">
      <alignment horizontal="left" wrapText="1"/>
    </xf>
    <xf numFmtId="0" fontId="6" fillId="0" borderId="14" xfId="655" applyFont="1" applyBorder="1" applyAlignment="1">
      <alignment horizontal="left" wrapText="1"/>
    </xf>
    <xf numFmtId="0" fontId="18" fillId="0" borderId="10" xfId="655" applyBorder="1" applyAlignment="1">
      <alignment horizontal="left"/>
    </xf>
    <xf numFmtId="0" fontId="18" fillId="0" borderId="1" xfId="655" applyBorder="1"/>
    <xf numFmtId="0" fontId="18" fillId="0" borderId="2" xfId="655" applyBorder="1" applyAlignment="1">
      <alignment horizontal="center"/>
    </xf>
    <xf numFmtId="0" fontId="18" fillId="0" borderId="3" xfId="655" applyBorder="1" applyAlignment="1">
      <alignment horizontal="center"/>
    </xf>
    <xf numFmtId="0" fontId="6" fillId="0" borderId="12" xfId="655" applyFont="1" applyBorder="1" applyAlignment="1">
      <alignment horizontal="center"/>
    </xf>
    <xf numFmtId="0" fontId="18" fillId="0" borderId="10" xfId="655" applyBorder="1"/>
    <xf numFmtId="0" fontId="18" fillId="0" borderId="0" xfId="655" applyAlignment="1">
      <alignment horizontal="center"/>
    </xf>
    <xf numFmtId="0" fontId="18" fillId="0" borderId="11" xfId="655" applyBorder="1" applyAlignment="1">
      <alignment horizontal="center"/>
    </xf>
    <xf numFmtId="0" fontId="18" fillId="0" borderId="4" xfId="655" applyBorder="1" applyAlignment="1">
      <alignment horizontal="left"/>
    </xf>
    <xf numFmtId="0" fontId="18" fillId="0" borderId="5" xfId="655" applyBorder="1"/>
    <xf numFmtId="0" fontId="18" fillId="0" borderId="4" xfId="655" applyBorder="1"/>
    <xf numFmtId="0" fontId="18" fillId="0" borderId="5" xfId="655" applyBorder="1" applyAlignment="1">
      <alignment horizontal="center"/>
    </xf>
    <xf numFmtId="0" fontId="18" fillId="0" borderId="6" xfId="655" applyBorder="1" applyAlignment="1">
      <alignment horizontal="center"/>
    </xf>
    <xf numFmtId="0" fontId="6" fillId="0" borderId="14" xfId="655" applyFont="1" applyBorder="1" applyAlignment="1">
      <alignment horizontal="center"/>
    </xf>
    <xf numFmtId="0" fontId="20" fillId="0" borderId="0" xfId="655" applyFont="1" applyAlignment="1">
      <alignment horizontal="center"/>
    </xf>
    <xf numFmtId="0" fontId="2" fillId="2" borderId="4" xfId="655" applyFont="1" applyFill="1" applyBorder="1" applyAlignment="1">
      <alignment horizontal="left"/>
    </xf>
    <xf numFmtId="0" fontId="18" fillId="2" borderId="5" xfId="655" applyFill="1" applyBorder="1"/>
    <xf numFmtId="165" fontId="18" fillId="2" borderId="5" xfId="655" applyNumberFormat="1" applyFill="1" applyBorder="1" applyAlignment="1">
      <alignment horizontal="left"/>
    </xf>
    <xf numFmtId="0" fontId="18" fillId="3" borderId="12" xfId="655" applyFill="1" applyBorder="1" applyAlignment="1">
      <alignment wrapText="1"/>
    </xf>
    <xf numFmtId="165" fontId="18" fillId="0" borderId="8" xfId="655" applyNumberFormat="1" applyBorder="1" applyAlignment="1">
      <alignment horizontal="left" wrapText="1"/>
    </xf>
    <xf numFmtId="0" fontId="18" fillId="0" borderId="4" xfId="655" applyBorder="1" applyAlignment="1">
      <alignment horizontal="left" wrapText="1"/>
    </xf>
    <xf numFmtId="0" fontId="18" fillId="0" borderId="5" xfId="655" applyBorder="1" applyAlignment="1">
      <alignment horizontal="left" wrapText="1"/>
    </xf>
    <xf numFmtId="0" fontId="18" fillId="0" borderId="6" xfId="655" applyBorder="1" applyAlignment="1">
      <alignment horizontal="left" wrapText="1"/>
    </xf>
    <xf numFmtId="0" fontId="18" fillId="6" borderId="10" xfId="655" applyFill="1" applyBorder="1" applyAlignment="1">
      <alignment horizontal="left"/>
    </xf>
    <xf numFmtId="0" fontId="18" fillId="6" borderId="2" xfId="655" applyFill="1" applyBorder="1"/>
    <xf numFmtId="165" fontId="18" fillId="6" borderId="2" xfId="655" applyNumberFormat="1" applyFill="1" applyBorder="1" applyAlignment="1">
      <alignment horizontal="left"/>
    </xf>
    <xf numFmtId="0" fontId="18" fillId="6" borderId="3" xfId="655" applyFill="1" applyBorder="1"/>
    <xf numFmtId="0" fontId="18" fillId="6" borderId="1" xfId="655" applyFill="1" applyBorder="1"/>
    <xf numFmtId="0" fontId="18" fillId="6" borderId="2" xfId="655" applyFill="1" applyBorder="1" applyAlignment="1">
      <alignment horizontal="center"/>
    </xf>
    <xf numFmtId="0" fontId="18" fillId="6" borderId="3" xfId="655" applyFill="1" applyBorder="1" applyAlignment="1">
      <alignment horizontal="center"/>
    </xf>
    <xf numFmtId="0" fontId="6" fillId="6" borderId="12" xfId="655" applyFont="1" applyFill="1" applyBorder="1" applyAlignment="1">
      <alignment horizontal="center"/>
    </xf>
    <xf numFmtId="0" fontId="18" fillId="6" borderId="0" xfId="655" applyFill="1"/>
    <xf numFmtId="165" fontId="18" fillId="6" borderId="0" xfId="655" applyNumberFormat="1" applyFill="1" applyAlignment="1">
      <alignment horizontal="left"/>
    </xf>
    <xf numFmtId="0" fontId="18" fillId="6" borderId="11" xfId="655" applyFill="1" applyBorder="1" applyAlignment="1">
      <alignment wrapText="1"/>
    </xf>
    <xf numFmtId="0" fontId="18" fillId="6" borderId="10" xfId="655" applyFill="1" applyBorder="1"/>
    <xf numFmtId="0" fontId="18" fillId="6" borderId="0" xfId="655" applyFill="1" applyAlignment="1">
      <alignment horizontal="center"/>
    </xf>
    <xf numFmtId="0" fontId="18" fillId="6" borderId="11" xfId="655" applyFill="1" applyBorder="1" applyAlignment="1">
      <alignment horizontal="center"/>
    </xf>
    <xf numFmtId="0" fontId="18" fillId="6" borderId="4" xfId="655" applyFill="1" applyBorder="1" applyAlignment="1">
      <alignment horizontal="left" wrapText="1"/>
    </xf>
    <xf numFmtId="0" fontId="18" fillId="6" borderId="5" xfId="655" applyFill="1" applyBorder="1"/>
    <xf numFmtId="165" fontId="18" fillId="6" borderId="5" xfId="655" applyNumberFormat="1" applyFill="1" applyBorder="1" applyAlignment="1">
      <alignment horizontal="left"/>
    </xf>
    <xf numFmtId="0" fontId="18" fillId="6" borderId="6" xfId="655" applyFill="1" applyBorder="1"/>
    <xf numFmtId="0" fontId="18" fillId="6" borderId="4" xfId="655" applyFill="1" applyBorder="1"/>
    <xf numFmtId="0" fontId="18" fillId="6" borderId="5" xfId="655" applyFill="1" applyBorder="1" applyAlignment="1">
      <alignment horizontal="center"/>
    </xf>
    <xf numFmtId="0" fontId="18" fillId="6" borderId="6" xfId="655" applyFill="1" applyBorder="1" applyAlignment="1">
      <alignment horizontal="center"/>
    </xf>
    <xf numFmtId="0" fontId="6" fillId="6" borderId="14" xfId="655" applyFont="1" applyFill="1" applyBorder="1" applyAlignment="1">
      <alignment horizontal="center"/>
    </xf>
    <xf numFmtId="0" fontId="20" fillId="6" borderId="0" xfId="655" applyFont="1" applyFill="1" applyAlignment="1">
      <alignment horizontal="center"/>
    </xf>
    <xf numFmtId="0" fontId="18" fillId="0" borderId="5" xfId="655" applyBorder="1" applyAlignment="1">
      <alignment horizontal="left"/>
    </xf>
    <xf numFmtId="0" fontId="2" fillId="2" borderId="2" xfId="655" applyFont="1" applyFill="1" applyBorder="1"/>
    <xf numFmtId="165" fontId="2" fillId="2" borderId="2" xfId="655" applyNumberFormat="1" applyFont="1" applyFill="1" applyBorder="1" applyAlignment="1">
      <alignment horizontal="left"/>
    </xf>
    <xf numFmtId="0" fontId="2" fillId="0" borderId="0" xfId="655" applyFont="1"/>
    <xf numFmtId="0" fontId="6" fillId="0" borderId="0" xfId="655" applyFont="1" applyAlignment="1">
      <alignment horizontal="left" wrapText="1"/>
    </xf>
    <xf numFmtId="0" fontId="6" fillId="0" borderId="4" xfId="655" applyFont="1" applyBorder="1" applyAlignment="1">
      <alignment horizontal="left" wrapText="1"/>
    </xf>
    <xf numFmtId="0" fontId="6" fillId="0" borderId="5" xfId="655" applyFont="1" applyBorder="1" applyAlignment="1">
      <alignment horizontal="left" wrapText="1"/>
    </xf>
    <xf numFmtId="0" fontId="6" fillId="0" borderId="6" xfId="655" applyFont="1" applyBorder="1" applyAlignment="1">
      <alignment horizontal="left" wrapText="1"/>
    </xf>
    <xf numFmtId="0" fontId="18" fillId="6" borderId="8" xfId="655" applyFill="1" applyBorder="1"/>
    <xf numFmtId="165" fontId="18" fillId="6" borderId="8" xfId="655" applyNumberFormat="1" applyFill="1" applyBorder="1" applyAlignment="1">
      <alignment horizontal="left"/>
    </xf>
    <xf numFmtId="0" fontId="18" fillId="6" borderId="9" xfId="655" applyFill="1" applyBorder="1"/>
    <xf numFmtId="0" fontId="6" fillId="6" borderId="0" xfId="655" applyFont="1" applyFill="1"/>
    <xf numFmtId="0" fontId="6" fillId="6" borderId="7" xfId="655" applyFont="1" applyFill="1" applyBorder="1"/>
    <xf numFmtId="0" fontId="6" fillId="6" borderId="8" xfId="655" applyFont="1" applyFill="1" applyBorder="1" applyAlignment="1">
      <alignment horizontal="center"/>
    </xf>
    <xf numFmtId="0" fontId="6" fillId="6" borderId="9" xfId="655" applyFont="1" applyFill="1" applyBorder="1" applyAlignment="1">
      <alignment horizontal="center"/>
    </xf>
    <xf numFmtId="0" fontId="6" fillId="6" borderId="0" xfId="655" applyFont="1" applyFill="1" applyAlignment="1">
      <alignment horizontal="center"/>
    </xf>
    <xf numFmtId="0" fontId="6" fillId="6" borderId="15" xfId="655" applyFont="1" applyFill="1" applyBorder="1" applyAlignment="1">
      <alignment horizontal="center"/>
    </xf>
    <xf numFmtId="0" fontId="4" fillId="6" borderId="0" xfId="655" applyFont="1" applyFill="1" applyAlignment="1">
      <alignment horizontal="center"/>
    </xf>
    <xf numFmtId="0" fontId="18" fillId="2" borderId="3" xfId="655" applyFill="1" applyBorder="1"/>
    <xf numFmtId="0" fontId="18" fillId="3" borderId="2" xfId="655" applyFill="1" applyBorder="1"/>
    <xf numFmtId="0" fontId="18" fillId="2" borderId="6" xfId="655" applyFill="1" applyBorder="1"/>
    <xf numFmtId="0" fontId="2" fillId="2" borderId="3" xfId="655" applyFont="1" applyFill="1" applyBorder="1"/>
    <xf numFmtId="0" fontId="6" fillId="4" borderId="0" xfId="655" applyFont="1" applyFill="1"/>
    <xf numFmtId="0" fontId="18" fillId="0" borderId="0" xfId="655" applyAlignment="1">
      <alignment wrapText="1"/>
    </xf>
    <xf numFmtId="0" fontId="18" fillId="0" borderId="7" xfId="655" applyBorder="1" applyAlignment="1">
      <alignment wrapText="1"/>
    </xf>
    <xf numFmtId="0" fontId="6" fillId="0" borderId="14" xfId="655" applyFont="1" applyBorder="1" applyAlignment="1">
      <alignment wrapText="1"/>
    </xf>
    <xf numFmtId="0" fontId="2" fillId="2" borderId="5" xfId="655" applyFont="1" applyFill="1" applyBorder="1"/>
    <xf numFmtId="165" fontId="2" fillId="2" borderId="5" xfId="655" applyNumberFormat="1" applyFont="1" applyFill="1" applyBorder="1" applyAlignment="1">
      <alignment horizontal="left"/>
    </xf>
    <xf numFmtId="0" fontId="2" fillId="2" borderId="6" xfId="655" applyFont="1" applyFill="1" applyBorder="1"/>
    <xf numFmtId="0" fontId="6" fillId="0" borderId="0" xfId="655" applyFont="1" applyAlignment="1">
      <alignment wrapText="1"/>
    </xf>
    <xf numFmtId="0" fontId="6" fillId="0" borderId="4" xfId="655" applyFont="1" applyBorder="1" applyAlignment="1">
      <alignment wrapText="1"/>
    </xf>
    <xf numFmtId="0" fontId="6" fillId="0" borderId="5" xfId="655" applyFont="1" applyBorder="1" applyAlignment="1">
      <alignment wrapText="1"/>
    </xf>
    <xf numFmtId="0" fontId="6" fillId="0" borderId="6" xfId="655" applyFont="1" applyBorder="1" applyAlignment="1">
      <alignment wrapText="1"/>
    </xf>
    <xf numFmtId="0" fontId="18" fillId="6" borderId="7" xfId="655" applyFill="1" applyBorder="1" applyAlignment="1">
      <alignment horizontal="left" wrapText="1"/>
    </xf>
    <xf numFmtId="0" fontId="6" fillId="0" borderId="0" xfId="655" applyFont="1"/>
    <xf numFmtId="0" fontId="6" fillId="0" borderId="0" xfId="655" applyFont="1" applyAlignment="1">
      <alignment horizontal="center"/>
    </xf>
    <xf numFmtId="0" fontId="8" fillId="0" borderId="15" xfId="655" applyFont="1" applyBorder="1"/>
    <xf numFmtId="0" fontId="8" fillId="0" borderId="15" xfId="655" applyFont="1" applyBorder="1" applyAlignment="1">
      <alignment vertical="top" wrapText="1"/>
    </xf>
    <xf numFmtId="0" fontId="7" fillId="0" borderId="10" xfId="655" applyFont="1" applyBorder="1" applyAlignment="1">
      <alignment vertical="center"/>
    </xf>
    <xf numFmtId="0" fontId="7" fillId="0" borderId="0" xfId="655" applyFont="1" applyAlignment="1">
      <alignment vertical="center"/>
    </xf>
    <xf numFmtId="0" fontId="8" fillId="0" borderId="10" xfId="655" applyFont="1" applyBorder="1"/>
    <xf numFmtId="0" fontId="8" fillId="0" borderId="10" xfId="655" applyFont="1" applyBorder="1" applyAlignment="1">
      <alignment vertical="top" wrapText="1"/>
    </xf>
    <xf numFmtId="0" fontId="8" fillId="0" borderId="0" xfId="655" applyFont="1" applyAlignment="1">
      <alignment vertical="top" wrapText="1"/>
    </xf>
    <xf numFmtId="0" fontId="7" fillId="0" borderId="15" xfId="655" applyFont="1" applyBorder="1"/>
    <xf numFmtId="0" fontId="7" fillId="0" borderId="10" xfId="655" applyFont="1" applyBorder="1"/>
    <xf numFmtId="0" fontId="8" fillId="0" borderId="15" xfId="0" applyFont="1" applyBorder="1" applyAlignment="1">
      <alignment wrapText="1"/>
    </xf>
    <xf numFmtId="0" fontId="0" fillId="0" borderId="15" xfId="655" applyFont="1" applyBorder="1" applyAlignment="1">
      <alignment horizontal="center"/>
    </xf>
    <xf numFmtId="0" fontId="0" fillId="0" borderId="8" xfId="0" applyBorder="1" applyAlignment="1">
      <alignment horizontal="left" vertical="top"/>
    </xf>
    <xf numFmtId="0" fontId="4" fillId="0" borderId="15" xfId="655" applyFont="1" applyBorder="1"/>
    <xf numFmtId="0" fontId="0" fillId="0" borderId="15" xfId="655" applyFont="1" applyBorder="1"/>
    <xf numFmtId="0" fontId="4" fillId="0" borderId="0" xfId="0" applyFont="1" applyAlignment="1">
      <alignment horizontal="right" vertical="center"/>
    </xf>
    <xf numFmtId="0" fontId="0" fillId="0" borderId="0" xfId="0" applyAlignment="1">
      <alignment horizontal="left" vertical="center" wrapText="1"/>
    </xf>
    <xf numFmtId="0" fontId="0" fillId="6" borderId="6" xfId="0" applyFill="1" applyBorder="1" applyAlignment="1">
      <alignment horizontal="center" vertical="center"/>
    </xf>
    <xf numFmtId="0" fontId="4" fillId="6" borderId="0" xfId="0" applyFont="1" applyFill="1" applyAlignment="1">
      <alignment horizontal="center"/>
    </xf>
    <xf numFmtId="0" fontId="0" fillId="6" borderId="7" xfId="0" applyFill="1" applyBorder="1" applyAlignment="1">
      <alignment horizontal="left" wrapText="1"/>
    </xf>
    <xf numFmtId="0" fontId="4" fillId="6" borderId="0" xfId="0" applyFont="1" applyFill="1" applyAlignment="1">
      <alignment horizontal="center" vertical="center"/>
    </xf>
    <xf numFmtId="0" fontId="0" fillId="6" borderId="4" xfId="0" applyFill="1" applyBorder="1" applyAlignment="1">
      <alignment horizontal="left" wrapText="1"/>
    </xf>
    <xf numFmtId="0" fontId="12" fillId="0" borderId="0" xfId="649"/>
    <xf numFmtId="164" fontId="12" fillId="3" borderId="10" xfId="649" applyNumberFormat="1" applyFill="1" applyBorder="1" applyAlignment="1">
      <alignment horizontal="left"/>
    </xf>
    <xf numFmtId="164" fontId="12" fillId="3" borderId="0" xfId="649" applyNumberFormat="1" applyFill="1" applyAlignment="1">
      <alignment horizontal="left"/>
    </xf>
    <xf numFmtId="164" fontId="12" fillId="3" borderId="11" xfId="649" applyNumberFormat="1" applyFill="1" applyBorder="1" applyAlignment="1">
      <alignment horizontal="left"/>
    </xf>
    <xf numFmtId="0" fontId="12" fillId="0" borderId="0" xfId="649"/>
    <xf numFmtId="164" fontId="16" fillId="0" borderId="0" xfId="0" applyNumberFormat="1" applyFont="1" applyAlignment="1">
      <alignment horizontal="left" vertical="top" wrapText="1"/>
    </xf>
    <xf numFmtId="164" fontId="12" fillId="3" borderId="1" xfId="649" applyNumberFormat="1" applyFill="1" applyBorder="1" applyAlignment="1">
      <alignment horizontal="left"/>
    </xf>
    <xf numFmtId="164" fontId="12" fillId="3" borderId="2" xfId="649" applyNumberFormat="1" applyFill="1" applyBorder="1" applyAlignment="1">
      <alignment horizontal="left"/>
    </xf>
    <xf numFmtId="164" fontId="12" fillId="3" borderId="3" xfId="649" applyNumberFormat="1" applyFill="1" applyBorder="1" applyAlignment="1">
      <alignment horizontal="left"/>
    </xf>
    <xf numFmtId="164" fontId="0" fillId="3" borderId="7" xfId="0" applyNumberFormat="1" applyFill="1" applyBorder="1" applyAlignment="1">
      <alignment horizontal="left" vertical="top" wrapText="1"/>
    </xf>
    <xf numFmtId="164" fontId="0" fillId="3" borderId="8" xfId="0" applyNumberFormat="1" applyFill="1" applyBorder="1" applyAlignment="1">
      <alignment horizontal="left" vertical="top" wrapText="1"/>
    </xf>
    <xf numFmtId="164" fontId="0" fillId="3" borderId="9" xfId="0" applyNumberFormat="1" applyFill="1" applyBorder="1" applyAlignment="1">
      <alignment horizontal="left" vertical="top" wrapText="1"/>
    </xf>
    <xf numFmtId="164" fontId="0" fillId="3" borderId="15" xfId="0" applyNumberFormat="1" applyFill="1" applyBorder="1" applyAlignment="1">
      <alignment horizontal="left" vertical="top" wrapText="1"/>
    </xf>
    <xf numFmtId="164" fontId="0" fillId="0" borderId="15" xfId="655" applyNumberFormat="1" applyFont="1" applyBorder="1" applyAlignment="1">
      <alignment horizontal="left" vertical="top" wrapText="1"/>
    </xf>
    <xf numFmtId="164" fontId="18" fillId="0" borderId="15" xfId="655" applyNumberFormat="1" applyBorder="1" applyAlignment="1">
      <alignment horizontal="left" vertical="top" wrapText="1"/>
    </xf>
    <xf numFmtId="164" fontId="16" fillId="0" borderId="0" xfId="0" applyNumberFormat="1" applyFont="1" applyAlignment="1">
      <alignment horizontal="left" vertical="top"/>
    </xf>
    <xf numFmtId="164" fontId="0" fillId="3" borderId="15" xfId="655" applyNumberFormat="1" applyFont="1" applyFill="1" applyBorder="1" applyAlignment="1">
      <alignment horizontal="left" vertical="top" wrapText="1"/>
    </xf>
    <xf numFmtId="164" fontId="18" fillId="3" borderId="15" xfId="655" applyNumberFormat="1" applyFill="1" applyBorder="1" applyAlignment="1">
      <alignment horizontal="left" vertical="top" wrapText="1"/>
    </xf>
    <xf numFmtId="164" fontId="0" fillId="3" borderId="7" xfId="655" applyNumberFormat="1" applyFont="1" applyFill="1" applyBorder="1" applyAlignment="1">
      <alignment horizontal="left" vertical="top" wrapText="1"/>
    </xf>
    <xf numFmtId="164" fontId="0" fillId="3" borderId="8" xfId="655" applyNumberFormat="1" applyFont="1" applyFill="1" applyBorder="1" applyAlignment="1">
      <alignment horizontal="left" vertical="top" wrapText="1"/>
    </xf>
    <xf numFmtId="164" fontId="0" fillId="3" borderId="9" xfId="655" applyNumberFormat="1" applyFont="1" applyFill="1" applyBorder="1" applyAlignment="1">
      <alignment horizontal="left" vertical="top" wrapText="1"/>
    </xf>
    <xf numFmtId="0" fontId="4" fillId="0" borderId="15" xfId="655" applyFont="1" applyBorder="1" applyAlignment="1">
      <alignment horizontal="center"/>
    </xf>
    <xf numFmtId="0" fontId="4" fillId="0" borderId="2" xfId="0" applyFont="1" applyBorder="1" applyAlignment="1">
      <alignment horizontal="right"/>
    </xf>
    <xf numFmtId="0" fontId="4" fillId="0" borderId="15" xfId="0" applyFont="1" applyBorder="1" applyAlignment="1">
      <alignment horizontal="center"/>
    </xf>
    <xf numFmtId="0" fontId="0" fillId="0" borderId="15" xfId="0"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10"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5" xfId="0" applyBorder="1" applyAlignment="1">
      <alignment horizontal="left" vertical="top" wrapText="1"/>
    </xf>
    <xf numFmtId="0" fontId="2" fillId="5" borderId="7" xfId="0" applyFont="1" applyFill="1" applyBorder="1" applyAlignment="1">
      <alignment horizontal="left" vertical="top"/>
    </xf>
    <xf numFmtId="0" fontId="2" fillId="5" borderId="8" xfId="0" applyFont="1" applyFill="1" applyBorder="1" applyAlignment="1">
      <alignment horizontal="left" vertical="top"/>
    </xf>
    <xf numFmtId="0" fontId="2" fillId="5" borderId="9" xfId="0" applyFont="1" applyFill="1"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2" borderId="0" xfId="0" applyFont="1" applyFill="1" applyAlignment="1">
      <alignment horizontal="center"/>
    </xf>
    <xf numFmtId="0" fontId="0" fillId="0" borderId="0" xfId="0" applyAlignment="1">
      <alignment horizontal="center"/>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0" xfId="0" applyFont="1" applyFill="1" applyAlignment="1">
      <alignment horizontal="center" wrapText="1"/>
    </xf>
    <xf numFmtId="0" fontId="0" fillId="0" borderId="0" xfId="0" applyAlignment="1">
      <alignment horizontal="center" wrapText="1"/>
    </xf>
    <xf numFmtId="0" fontId="2" fillId="5" borderId="1" xfId="0" applyFont="1" applyFill="1" applyBorder="1"/>
    <xf numFmtId="0" fontId="0" fillId="0" borderId="2" xfId="0" applyBorder="1"/>
    <xf numFmtId="0" fontId="0" fillId="0" borderId="3" xfId="0" applyBorder="1"/>
    <xf numFmtId="0" fontId="0" fillId="0" borderId="1" xfId="0" applyBorder="1" applyAlignment="1">
      <alignment vertical="top" wrapText="1"/>
    </xf>
    <xf numFmtId="0" fontId="0" fillId="0" borderId="2"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Alignment="1">
      <alignment horizontal="righ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4" fillId="0" borderId="0" xfId="0" applyFont="1" applyAlignment="1">
      <alignment horizontal="right" wrapText="1"/>
    </xf>
    <xf numFmtId="0" fontId="4" fillId="0" borderId="0" xfId="0" applyFont="1" applyAlignment="1">
      <alignment horizontal="right" vertical="top"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5" fillId="5" borderId="2" xfId="0" applyFont="1" applyFill="1" applyBorder="1"/>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5" xfId="0" applyBorder="1"/>
    <xf numFmtId="0" fontId="0" fillId="0" borderId="6" xfId="0" applyBorder="1"/>
    <xf numFmtId="0" fontId="0" fillId="0" borderId="1" xfId="0" applyBorder="1" applyAlignment="1">
      <alignment vertical="center" wrapText="1"/>
    </xf>
    <xf numFmtId="0" fontId="0" fillId="0" borderId="2" xfId="0" applyBorder="1" applyAlignment="1">
      <alignment vertic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0" fillId="0" borderId="0" xfId="0" applyAlignment="1">
      <alignment horizontal="left" wrapText="1"/>
    </xf>
    <xf numFmtId="0" fontId="0" fillId="0" borderId="11" xfId="0" applyBorder="1" applyAlignment="1">
      <alignment horizontal="left"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0" fillId="6" borderId="15" xfId="0" applyFill="1" applyBorder="1" applyAlignment="1">
      <alignment horizontal="left" vertical="top" wrapText="1"/>
    </xf>
    <xf numFmtId="0" fontId="15" fillId="5" borderId="3" xfId="0" applyFont="1" applyFill="1" applyBorder="1"/>
    <xf numFmtId="0" fontId="2" fillId="2" borderId="1" xfId="0" applyFont="1" applyFill="1" applyBorder="1" applyAlignment="1">
      <alignment horizontal="left"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0" fillId="0" borderId="3" xfId="0" applyBorder="1" applyAlignment="1">
      <alignment vertical="top" wrapText="1"/>
    </xf>
    <xf numFmtId="0" fontId="2" fillId="2" borderId="7" xfId="0" applyFont="1" applyFill="1" applyBorder="1" applyAlignment="1">
      <alignment horizontal="center" wrapText="1"/>
    </xf>
    <xf numFmtId="0" fontId="2" fillId="2" borderId="9" xfId="0" applyFont="1" applyFill="1" applyBorder="1" applyAlignment="1">
      <alignment horizontal="center"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horizontal="center"/>
    </xf>
    <xf numFmtId="0" fontId="4" fillId="0" borderId="2" xfId="0" applyFont="1" applyBorder="1" applyAlignment="1">
      <alignment horizontal="right" wrapText="1"/>
    </xf>
    <xf numFmtId="0" fontId="4" fillId="0" borderId="2" xfId="0" applyFont="1" applyBorder="1" applyAlignment="1">
      <alignment horizontal="right" vertical="top" wrapText="1"/>
    </xf>
    <xf numFmtId="0" fontId="0" fillId="6" borderId="15" xfId="0" applyFill="1" applyBorder="1" applyAlignment="1">
      <alignment horizontal="center" vertical="top" wrapText="1"/>
    </xf>
    <xf numFmtId="0" fontId="2" fillId="5" borderId="1" xfId="0" applyFont="1" applyFill="1" applyBorder="1" applyAlignment="1">
      <alignment horizontal="left"/>
    </xf>
    <xf numFmtId="0" fontId="2" fillId="5" borderId="2" xfId="0" applyFont="1" applyFill="1" applyBorder="1" applyAlignment="1">
      <alignment horizontal="left"/>
    </xf>
    <xf numFmtId="0" fontId="2" fillId="5" borderId="3" xfId="0" applyFont="1" applyFill="1" applyBorder="1" applyAlignment="1">
      <alignment horizontal="left"/>
    </xf>
    <xf numFmtId="0" fontId="8" fillId="0" borderId="10" xfId="0" applyFont="1" applyBorder="1" applyAlignment="1">
      <alignment horizontal="left" vertical="top"/>
    </xf>
    <xf numFmtId="0" fontId="8" fillId="0" borderId="0" xfId="0" applyFont="1" applyAlignment="1">
      <alignment horizontal="left" vertical="top"/>
    </xf>
    <xf numFmtId="0" fontId="8" fillId="0" borderId="11" xfId="0" applyFont="1" applyBorder="1" applyAlignment="1">
      <alignment horizontal="left" vertical="top"/>
    </xf>
    <xf numFmtId="0" fontId="4" fillId="0" borderId="0" xfId="0" applyFont="1" applyAlignment="1">
      <alignment horizontal="center" vertical="top" wrapText="1"/>
    </xf>
    <xf numFmtId="0" fontId="4" fillId="0" borderId="0" xfId="0" applyFont="1" applyAlignment="1">
      <alignment horizontal="left" vertical="top" wrapText="1"/>
    </xf>
    <xf numFmtId="0" fontId="0" fillId="0" borderId="6" xfId="0"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8" fillId="0" borderId="7" xfId="655" applyFont="1" applyBorder="1" applyAlignment="1">
      <alignment horizontal="left" vertical="top" wrapText="1"/>
    </xf>
    <xf numFmtId="0" fontId="8" fillId="0" borderId="8" xfId="655" applyFont="1" applyBorder="1" applyAlignment="1">
      <alignment horizontal="left" vertical="top" wrapText="1"/>
    </xf>
    <xf numFmtId="0" fontId="8" fillId="0" borderId="9" xfId="655" applyFont="1" applyBorder="1" applyAlignment="1">
      <alignment horizontal="left" vertical="top" wrapText="1"/>
    </xf>
    <xf numFmtId="0" fontId="0" fillId="0" borderId="4" xfId="655" applyFont="1" applyBorder="1" applyAlignment="1">
      <alignment horizontal="left" vertical="top" wrapText="1"/>
    </xf>
    <xf numFmtId="0" fontId="18" fillId="0" borderId="5" xfId="655" applyBorder="1" applyAlignment="1">
      <alignment horizontal="left" vertical="top" wrapText="1"/>
    </xf>
    <xf numFmtId="0" fontId="18" fillId="0" borderId="6" xfId="655" applyBorder="1" applyAlignment="1">
      <alignment horizontal="left" vertical="top" wrapText="1"/>
    </xf>
    <xf numFmtId="0" fontId="4" fillId="0" borderId="0" xfId="655" applyFont="1" applyAlignment="1">
      <alignment horizontal="right"/>
    </xf>
    <xf numFmtId="0" fontId="19" fillId="8" borderId="1" xfId="655" applyFont="1" applyFill="1" applyBorder="1" applyAlignment="1">
      <alignment horizontal="center"/>
    </xf>
    <xf numFmtId="0" fontId="19" fillId="8" borderId="2" xfId="655" applyFont="1" applyFill="1" applyBorder="1" applyAlignment="1">
      <alignment horizontal="center"/>
    </xf>
    <xf numFmtId="0" fontId="19" fillId="8" borderId="3" xfId="655" applyFont="1" applyFill="1" applyBorder="1" applyAlignment="1">
      <alignment horizontal="center"/>
    </xf>
    <xf numFmtId="0" fontId="19" fillId="8" borderId="4" xfId="655" applyFont="1" applyFill="1" applyBorder="1" applyAlignment="1">
      <alignment horizontal="center"/>
    </xf>
    <xf numFmtId="0" fontId="19" fillId="8" borderId="5" xfId="655" applyFont="1" applyFill="1" applyBorder="1" applyAlignment="1">
      <alignment horizontal="center"/>
    </xf>
    <xf numFmtId="0" fontId="19" fillId="8" borderId="6" xfId="655" applyFont="1" applyFill="1" applyBorder="1" applyAlignment="1">
      <alignment horizontal="center"/>
    </xf>
    <xf numFmtId="0" fontId="19" fillId="8" borderId="1" xfId="655" applyFont="1" applyFill="1" applyBorder="1" applyAlignment="1">
      <alignment horizontal="center" wrapText="1"/>
    </xf>
    <xf numFmtId="0" fontId="19" fillId="8" borderId="4" xfId="655" applyFont="1" applyFill="1" applyBorder="1" applyAlignment="1">
      <alignment horizontal="center" wrapText="1"/>
    </xf>
    <xf numFmtId="0" fontId="2" fillId="2" borderId="4" xfId="655" applyFont="1" applyFill="1" applyBorder="1" applyAlignment="1">
      <alignment horizontal="left" wrapText="1"/>
    </xf>
    <xf numFmtId="0" fontId="2" fillId="2" borderId="5" xfId="655" applyFont="1" applyFill="1" applyBorder="1" applyAlignment="1">
      <alignment horizontal="left" wrapText="1"/>
    </xf>
    <xf numFmtId="0" fontId="2" fillId="2" borderId="6" xfId="655" applyFont="1" applyFill="1" applyBorder="1" applyAlignment="1">
      <alignment horizontal="left" wrapText="1"/>
    </xf>
    <xf numFmtId="0" fontId="7" fillId="0" borderId="7" xfId="655" applyFont="1" applyBorder="1" applyAlignment="1">
      <alignment horizontal="center" vertical="center"/>
    </xf>
    <xf numFmtId="0" fontId="7" fillId="0" borderId="8" xfId="655" applyFont="1" applyBorder="1" applyAlignment="1">
      <alignment horizontal="center" vertical="center"/>
    </xf>
    <xf numFmtId="0" fontId="7" fillId="0" borderId="9" xfId="655" applyFont="1" applyBorder="1" applyAlignment="1">
      <alignment horizontal="center" vertical="center"/>
    </xf>
    <xf numFmtId="0" fontId="8" fillId="0" borderId="7" xfId="655" applyFont="1" applyBorder="1" applyAlignment="1">
      <alignment horizontal="center"/>
    </xf>
    <xf numFmtId="0" fontId="8" fillId="0" borderId="8" xfId="655" applyFont="1" applyBorder="1" applyAlignment="1">
      <alignment horizontal="center"/>
    </xf>
    <xf numFmtId="0" fontId="8" fillId="0" borderId="9" xfId="655" applyFont="1" applyBorder="1" applyAlignment="1">
      <alignment horizontal="center"/>
    </xf>
    <xf numFmtId="0" fontId="4" fillId="0" borderId="2" xfId="655" applyFont="1" applyBorder="1" applyAlignment="1">
      <alignment horizontal="right"/>
    </xf>
    <xf numFmtId="0" fontId="2" fillId="2" borderId="1" xfId="655" applyFont="1" applyFill="1" applyBorder="1" applyAlignment="1">
      <alignment horizontal="center"/>
    </xf>
    <xf numFmtId="0" fontId="2" fillId="2" borderId="2" xfId="655" applyFont="1" applyFill="1" applyBorder="1" applyAlignment="1">
      <alignment horizontal="center"/>
    </xf>
    <xf numFmtId="0" fontId="2" fillId="2" borderId="3" xfId="655" applyFont="1" applyFill="1" applyBorder="1" applyAlignment="1">
      <alignment horizontal="center"/>
    </xf>
    <xf numFmtId="0" fontId="2" fillId="2" borderId="4" xfId="655" applyFont="1" applyFill="1" applyBorder="1" applyAlignment="1">
      <alignment horizontal="center"/>
    </xf>
    <xf numFmtId="0" fontId="2" fillId="2" borderId="5" xfId="655" applyFont="1" applyFill="1" applyBorder="1" applyAlignment="1">
      <alignment horizontal="center"/>
    </xf>
    <xf numFmtId="0" fontId="2" fillId="2" borderId="6" xfId="655" applyFont="1" applyFill="1" applyBorder="1" applyAlignment="1">
      <alignment horizontal="center"/>
    </xf>
    <xf numFmtId="0" fontId="4" fillId="0" borderId="0" xfId="655" applyFont="1" applyAlignment="1">
      <alignment horizontal="right" wrapText="1"/>
    </xf>
    <xf numFmtId="0" fontId="18" fillId="0" borderId="2" xfId="655" applyBorder="1" applyAlignment="1">
      <alignment horizontal="center"/>
    </xf>
    <xf numFmtId="0" fontId="18" fillId="0" borderId="3" xfId="655" applyBorder="1" applyAlignment="1">
      <alignment horizontal="center"/>
    </xf>
    <xf numFmtId="0" fontId="2" fillId="5" borderId="1" xfId="655" applyFont="1" applyFill="1" applyBorder="1" applyAlignment="1">
      <alignment horizontal="left" vertical="top"/>
    </xf>
    <xf numFmtId="0" fontId="2" fillId="5" borderId="2" xfId="655" applyFont="1" applyFill="1" applyBorder="1" applyAlignment="1">
      <alignment horizontal="left" vertical="top"/>
    </xf>
    <xf numFmtId="0" fontId="2" fillId="5" borderId="3" xfId="655" applyFont="1" applyFill="1" applyBorder="1" applyAlignment="1">
      <alignment horizontal="left" vertical="top"/>
    </xf>
    <xf numFmtId="0" fontId="18" fillId="0" borderId="1" xfId="655" applyBorder="1" applyAlignment="1">
      <alignment horizontal="left" vertical="top" wrapText="1"/>
    </xf>
    <xf numFmtId="0" fontId="18" fillId="0" borderId="2" xfId="655" applyBorder="1" applyAlignment="1">
      <alignment horizontal="left" vertical="top" wrapText="1"/>
    </xf>
    <xf numFmtId="0" fontId="18" fillId="0" borderId="3" xfId="655" applyBorder="1" applyAlignment="1">
      <alignment horizontal="left" vertical="top" wrapText="1"/>
    </xf>
    <xf numFmtId="0" fontId="4" fillId="0" borderId="15" xfId="656" applyFont="1" applyBorder="1" applyAlignment="1">
      <alignment horizontal="center"/>
    </xf>
    <xf numFmtId="0" fontId="8" fillId="0" borderId="15" xfId="656" applyFont="1" applyBorder="1" applyAlignment="1">
      <alignment horizontal="center"/>
    </xf>
    <xf numFmtId="0" fontId="8" fillId="0" borderId="7" xfId="655" applyFont="1" applyBorder="1" applyAlignment="1">
      <alignment horizontal="center" vertical="top" wrapText="1"/>
    </xf>
    <xf numFmtId="0" fontId="8" fillId="0" borderId="8" xfId="655" applyFont="1" applyBorder="1" applyAlignment="1">
      <alignment horizontal="center" vertical="top" wrapText="1"/>
    </xf>
    <xf numFmtId="0" fontId="8" fillId="0" borderId="9" xfId="655" applyFont="1" applyBorder="1" applyAlignment="1">
      <alignment horizontal="center" vertical="top" wrapText="1"/>
    </xf>
    <xf numFmtId="0" fontId="2" fillId="2" borderId="13" xfId="655" applyFont="1" applyFill="1" applyBorder="1" applyAlignment="1">
      <alignment horizontal="center" wrapText="1"/>
    </xf>
    <xf numFmtId="0" fontId="2" fillId="2" borderId="14" xfId="655" applyFont="1" applyFill="1" applyBorder="1" applyAlignment="1">
      <alignment horizontal="center" wrapText="1"/>
    </xf>
    <xf numFmtId="0" fontId="7" fillId="0" borderId="7" xfId="655" applyFont="1" applyBorder="1" applyAlignment="1">
      <alignment horizontal="center"/>
    </xf>
    <xf numFmtId="0" fontId="7" fillId="0" borderId="8" xfId="655" applyFont="1" applyBorder="1" applyAlignment="1">
      <alignment horizontal="center"/>
    </xf>
    <xf numFmtId="0" fontId="7" fillId="0" borderId="9" xfId="655" applyFont="1" applyBorder="1" applyAlignment="1">
      <alignment horizontal="center"/>
    </xf>
    <xf numFmtId="0" fontId="8" fillId="0" borderId="15" xfId="656" applyFont="1" applyBorder="1" applyAlignment="1">
      <alignment horizontal="left" vertical="top" wrapText="1"/>
    </xf>
    <xf numFmtId="0" fontId="19" fillId="8" borderId="16" xfId="655" applyFont="1" applyFill="1" applyBorder="1" applyAlignment="1">
      <alignment horizontal="center"/>
    </xf>
    <xf numFmtId="0" fontId="2" fillId="2" borderId="1" xfId="655" applyFont="1" applyFill="1" applyBorder="1" applyAlignment="1">
      <alignment horizontal="center" wrapText="1"/>
    </xf>
    <xf numFmtId="0" fontId="2" fillId="2" borderId="4" xfId="655" applyFont="1" applyFill="1" applyBorder="1" applyAlignment="1">
      <alignment horizontal="center" wrapText="1"/>
    </xf>
    <xf numFmtId="0" fontId="18" fillId="0" borderId="5" xfId="655" applyBorder="1" applyAlignment="1">
      <alignment horizontal="center"/>
    </xf>
    <xf numFmtId="0" fontId="18" fillId="0" borderId="6" xfId="655" applyBorder="1" applyAlignment="1">
      <alignment horizontal="center"/>
    </xf>
    <xf numFmtId="0" fontId="4" fillId="3" borderId="15" xfId="0" applyFont="1" applyFill="1" applyBorder="1" applyAlignment="1">
      <alignment horizontal="center"/>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49" fontId="0" fillId="3" borderId="7"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49" fontId="0" fillId="3" borderId="9" xfId="0" applyNumberFormat="1" applyFill="1" applyBorder="1" applyAlignment="1">
      <alignment horizontal="left" vertical="top" wrapText="1"/>
    </xf>
    <xf numFmtId="0" fontId="0" fillId="3" borderId="15" xfId="0" applyFill="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cellXfs>
  <cellStyles count="6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cellStyle name="Normal" xfId="0" builtinId="0"/>
    <cellStyle name="Normal 2" xfId="655" xr:uid="{00000000-0005-0000-0000-00008F020000}"/>
    <cellStyle name="Normal 3" xfId="656" xr:uid="{00000000-0005-0000-0000-000090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tabSelected="1" topLeftCell="A46" zoomScale="80" zoomScaleNormal="80" workbookViewId="0">
      <selection activeCell="E49" sqref="E49"/>
    </sheetView>
  </sheetViews>
  <sheetFormatPr defaultColWidth="11.25" defaultRowHeight="15.5" x14ac:dyDescent="0.35"/>
  <cols>
    <col min="1" max="1" width="14.75" style="103" customWidth="1"/>
    <col min="2" max="2" width="90.75" customWidth="1"/>
    <col min="3" max="3" width="23.5" style="104" customWidth="1"/>
    <col min="5" max="6" width="15.75" customWidth="1"/>
    <col min="7" max="7" width="9.08203125" customWidth="1"/>
  </cols>
  <sheetData>
    <row r="1" spans="1:3" ht="18.5" x14ac:dyDescent="0.35">
      <c r="A1" s="461" t="s">
        <v>47</v>
      </c>
      <c r="B1" s="461"/>
      <c r="C1" s="461"/>
    </row>
    <row r="2" spans="1:3" ht="17" x14ac:dyDescent="0.35">
      <c r="A2" s="145"/>
      <c r="B2" s="145"/>
      <c r="C2" s="145"/>
    </row>
    <row r="3" spans="1:3" ht="48.65" customHeight="1" x14ac:dyDescent="0.35">
      <c r="A3" s="468" t="s">
        <v>120</v>
      </c>
      <c r="B3" s="468"/>
      <c r="C3" s="468"/>
    </row>
    <row r="4" spans="1:3" ht="30" customHeight="1" x14ac:dyDescent="0.35">
      <c r="A4" s="468" t="s">
        <v>121</v>
      </c>
      <c r="B4" s="468"/>
      <c r="C4" s="468"/>
    </row>
    <row r="5" spans="1:3" ht="37.15" customHeight="1" x14ac:dyDescent="0.35">
      <c r="A5" s="468" t="s">
        <v>94</v>
      </c>
      <c r="B5" s="468"/>
      <c r="C5" s="468"/>
    </row>
    <row r="6" spans="1:3" ht="30" customHeight="1" x14ac:dyDescent="0.35">
      <c r="A6" s="468" t="s">
        <v>49</v>
      </c>
      <c r="B6" s="468"/>
      <c r="C6" s="468"/>
    </row>
    <row r="7" spans="1:3" ht="51" customHeight="1" x14ac:dyDescent="0.35">
      <c r="A7" s="465" t="s">
        <v>55</v>
      </c>
      <c r="B7" s="466"/>
      <c r="C7" s="467"/>
    </row>
    <row r="8" spans="1:3" ht="66" customHeight="1" x14ac:dyDescent="0.35">
      <c r="A8" s="469" t="s">
        <v>334</v>
      </c>
      <c r="B8" s="470"/>
      <c r="C8" s="470"/>
    </row>
    <row r="9" spans="1:3" ht="33.65" customHeight="1" x14ac:dyDescent="0.35">
      <c r="A9" s="468" t="s">
        <v>221</v>
      </c>
      <c r="B9" s="468"/>
      <c r="C9" s="468"/>
    </row>
    <row r="10" spans="1:3" ht="20.5" customHeight="1" x14ac:dyDescent="0.35">
      <c r="A10" s="469" t="s">
        <v>122</v>
      </c>
      <c r="B10" s="470"/>
      <c r="C10" s="470"/>
    </row>
    <row r="11" spans="1:3" ht="20.5" customHeight="1" x14ac:dyDescent="0.35">
      <c r="A11" s="472" t="s">
        <v>340</v>
      </c>
      <c r="B11" s="473"/>
      <c r="C11" s="473"/>
    </row>
    <row r="12" spans="1:3" ht="20.5" customHeight="1" x14ac:dyDescent="0.35">
      <c r="A12" s="472" t="s">
        <v>342</v>
      </c>
      <c r="B12" s="473"/>
      <c r="C12" s="473"/>
    </row>
    <row r="13" spans="1:3" ht="20.5" customHeight="1" x14ac:dyDescent="0.35">
      <c r="A13" s="472" t="s">
        <v>341</v>
      </c>
      <c r="B13" s="473"/>
      <c r="C13" s="473"/>
    </row>
    <row r="14" spans="1:3" ht="20.5" customHeight="1" x14ac:dyDescent="0.35">
      <c r="A14" s="474" t="s">
        <v>348</v>
      </c>
      <c r="B14" s="475"/>
      <c r="C14" s="476"/>
    </row>
    <row r="15" spans="1:3" s="146" customFormat="1" ht="18.5" x14ac:dyDescent="0.45">
      <c r="A15" s="103"/>
      <c r="B15"/>
      <c r="C15" s="104"/>
    </row>
    <row r="16" spans="1:3" ht="18.5" x14ac:dyDescent="0.35">
      <c r="A16" s="471" t="s">
        <v>48</v>
      </c>
      <c r="B16" s="471"/>
      <c r="C16" s="471"/>
    </row>
    <row r="17" spans="1:3" ht="17" x14ac:dyDescent="0.35">
      <c r="A17" s="111"/>
      <c r="B17" s="111"/>
      <c r="C17" s="111"/>
    </row>
    <row r="18" spans="1:3" x14ac:dyDescent="0.35">
      <c r="A18" s="462" t="s">
        <v>54</v>
      </c>
      <c r="B18" s="463"/>
      <c r="C18" s="464"/>
    </row>
    <row r="19" spans="1:3" x14ac:dyDescent="0.35">
      <c r="A19" s="457" t="s">
        <v>109</v>
      </c>
      <c r="B19" s="458"/>
      <c r="C19" s="459"/>
    </row>
    <row r="20" spans="1:3" x14ac:dyDescent="0.35">
      <c r="A20" s="218" t="s">
        <v>110</v>
      </c>
      <c r="B20" s="219"/>
      <c r="C20" s="220"/>
    </row>
    <row r="21" spans="1:3" x14ac:dyDescent="0.35">
      <c r="A21" s="218" t="s">
        <v>111</v>
      </c>
      <c r="B21" s="219"/>
      <c r="C21" s="220"/>
    </row>
    <row r="22" spans="1:3" x14ac:dyDescent="0.35">
      <c r="A22" s="457" t="s">
        <v>233</v>
      </c>
      <c r="B22" s="458"/>
      <c r="C22" s="459"/>
    </row>
    <row r="23" spans="1:3" x14ac:dyDescent="0.35">
      <c r="A23" s="457" t="s">
        <v>112</v>
      </c>
      <c r="B23" s="458"/>
      <c r="C23" s="459"/>
    </row>
    <row r="24" spans="1:3" x14ac:dyDescent="0.35">
      <c r="A24" s="457" t="s">
        <v>113</v>
      </c>
      <c r="B24" s="458"/>
      <c r="C24" s="459"/>
    </row>
    <row r="25" spans="1:3" x14ac:dyDescent="0.35">
      <c r="A25" s="457" t="s">
        <v>114</v>
      </c>
      <c r="B25" s="458"/>
      <c r="C25" s="459"/>
    </row>
    <row r="26" spans="1:3" x14ac:dyDescent="0.35">
      <c r="A26" s="457" t="s">
        <v>115</v>
      </c>
      <c r="B26" s="458"/>
      <c r="C26" s="459"/>
    </row>
    <row r="27" spans="1:3" x14ac:dyDescent="0.35">
      <c r="A27" s="457" t="s">
        <v>116</v>
      </c>
      <c r="B27" s="458"/>
      <c r="C27" s="459"/>
    </row>
    <row r="28" spans="1:3" x14ac:dyDescent="0.35">
      <c r="A28" s="457" t="s">
        <v>117</v>
      </c>
      <c r="B28" s="458"/>
      <c r="C28" s="459"/>
    </row>
    <row r="29" spans="1:3" x14ac:dyDescent="0.35">
      <c r="A29" s="457" t="s">
        <v>118</v>
      </c>
      <c r="B29" s="458"/>
      <c r="C29" s="459"/>
    </row>
    <row r="30" spans="1:3" x14ac:dyDescent="0.35">
      <c r="A30" s="457" t="s">
        <v>119</v>
      </c>
      <c r="B30" s="458"/>
      <c r="C30" s="459"/>
    </row>
    <row r="31" spans="1:3" x14ac:dyDescent="0.35">
      <c r="A31" s="457" t="s">
        <v>251</v>
      </c>
      <c r="B31" s="458"/>
      <c r="C31" s="459"/>
    </row>
    <row r="32" spans="1:3" x14ac:dyDescent="0.35">
      <c r="A32" s="457" t="s">
        <v>252</v>
      </c>
      <c r="B32" s="458"/>
      <c r="C32" s="459"/>
    </row>
    <row r="33" spans="1:3" x14ac:dyDescent="0.35">
      <c r="A33" s="457" t="s">
        <v>253</v>
      </c>
      <c r="B33" s="458"/>
      <c r="C33" s="459"/>
    </row>
    <row r="34" spans="1:3" x14ac:dyDescent="0.35">
      <c r="A34" s="218" t="s">
        <v>327</v>
      </c>
      <c r="B34" s="219"/>
      <c r="C34" s="220"/>
    </row>
    <row r="35" spans="1:3" x14ac:dyDescent="0.35">
      <c r="A35" s="456" t="s">
        <v>328</v>
      </c>
      <c r="B35" s="456"/>
      <c r="C35" s="220"/>
    </row>
    <row r="36" spans="1:3" x14ac:dyDescent="0.35">
      <c r="A36" s="460" t="s">
        <v>329</v>
      </c>
      <c r="B36" s="460"/>
      <c r="C36" s="460"/>
    </row>
    <row r="37" spans="1:3" x14ac:dyDescent="0.35">
      <c r="A37" s="219"/>
      <c r="B37" s="219"/>
      <c r="C37" s="219"/>
    </row>
    <row r="38" spans="1:3" x14ac:dyDescent="0.35">
      <c r="A38" s="219"/>
      <c r="B38" s="219"/>
      <c r="C38" s="219"/>
    </row>
    <row r="39" spans="1:3" s="147" customFormat="1" ht="18.5" x14ac:dyDescent="0.45">
      <c r="A39" s="321"/>
      <c r="B39" s="321"/>
      <c r="C39" s="321"/>
    </row>
    <row r="40" spans="1:3" ht="18.5" x14ac:dyDescent="0.35">
      <c r="A40" s="322" t="s">
        <v>42</v>
      </c>
      <c r="B40" s="322"/>
      <c r="C40" s="322"/>
    </row>
    <row r="42" spans="1:3" x14ac:dyDescent="0.35">
      <c r="A42" s="109" t="s">
        <v>43</v>
      </c>
      <c r="B42" s="105" t="s">
        <v>44</v>
      </c>
      <c r="C42" s="106" t="s">
        <v>45</v>
      </c>
    </row>
    <row r="43" spans="1:3" x14ac:dyDescent="0.35">
      <c r="A43" s="107">
        <v>1</v>
      </c>
      <c r="B43" s="110" t="s">
        <v>46</v>
      </c>
      <c r="C43" s="108">
        <v>42673</v>
      </c>
    </row>
    <row r="44" spans="1:3" x14ac:dyDescent="0.35">
      <c r="A44" s="107">
        <v>1.1000000000000001</v>
      </c>
      <c r="B44" s="110" t="s">
        <v>234</v>
      </c>
      <c r="C44" s="108">
        <v>42734</v>
      </c>
    </row>
    <row r="45" spans="1:3" ht="46.5" x14ac:dyDescent="0.35">
      <c r="A45" s="107">
        <v>1.2</v>
      </c>
      <c r="B45" s="444" t="s">
        <v>288</v>
      </c>
      <c r="C45" s="108">
        <v>42758</v>
      </c>
    </row>
    <row r="46" spans="1:3" ht="31" x14ac:dyDescent="0.35">
      <c r="A46" s="107">
        <v>1.3</v>
      </c>
      <c r="B46" s="91" t="s">
        <v>308</v>
      </c>
      <c r="C46" s="108">
        <v>42782</v>
      </c>
    </row>
    <row r="47" spans="1:3" x14ac:dyDescent="0.35">
      <c r="A47" s="107">
        <v>1.4</v>
      </c>
      <c r="B47" s="91" t="s">
        <v>320</v>
      </c>
      <c r="C47" s="108">
        <v>42972</v>
      </c>
    </row>
    <row r="48" spans="1:3" ht="93" x14ac:dyDescent="0.35">
      <c r="A48" s="107">
        <v>1.5</v>
      </c>
      <c r="B48" s="91" t="s">
        <v>336</v>
      </c>
      <c r="C48" s="108">
        <v>43329</v>
      </c>
    </row>
    <row r="49" spans="1:3" ht="77.5" x14ac:dyDescent="0.35">
      <c r="A49" s="107">
        <v>1.6</v>
      </c>
      <c r="B49" s="91" t="s">
        <v>343</v>
      </c>
      <c r="C49" s="108">
        <v>43440</v>
      </c>
    </row>
    <row r="50" spans="1:3" ht="31" x14ac:dyDescent="0.35">
      <c r="A50" s="107">
        <v>1.7</v>
      </c>
      <c r="B50" s="91" t="s">
        <v>356</v>
      </c>
      <c r="C50" s="108">
        <v>43524</v>
      </c>
    </row>
    <row r="51" spans="1:3" ht="46.5" x14ac:dyDescent="0.35">
      <c r="A51" s="107">
        <v>1.8</v>
      </c>
      <c r="B51" s="91" t="s">
        <v>365</v>
      </c>
      <c r="C51" s="108">
        <v>43581</v>
      </c>
    </row>
  </sheetData>
  <sheetProtection algorithmName="SHA-512" hashValue="BpwfHBA45VKnEWNP9qeYrlCD9IoRKyPfnNfgHmO2rEssKkKREmc8HORRQK6x2Yjs/IKgvLb8yI2phbLxDeZt5w==" saltValue="1xNOvv1oo5UI68TrErqR2A==" spinCount="100000" sheet="1" formatCells="0" formatColumns="0" formatRows="0"/>
  <mergeCells count="29">
    <mergeCell ref="A14:C14"/>
    <mergeCell ref="A22:C22"/>
    <mergeCell ref="A23:C23"/>
    <mergeCell ref="A24:C24"/>
    <mergeCell ref="A25:C25"/>
    <mergeCell ref="A26:C26"/>
    <mergeCell ref="A1:C1"/>
    <mergeCell ref="A18:C18"/>
    <mergeCell ref="A19:C19"/>
    <mergeCell ref="A7:C7"/>
    <mergeCell ref="A9:C9"/>
    <mergeCell ref="A10:C10"/>
    <mergeCell ref="A16:C16"/>
    <mergeCell ref="A3:C3"/>
    <mergeCell ref="A4:C4"/>
    <mergeCell ref="A5:C5"/>
    <mergeCell ref="A6:C6"/>
    <mergeCell ref="A8:C8"/>
    <mergeCell ref="A11:C11"/>
    <mergeCell ref="A12:C12"/>
    <mergeCell ref="A13:C13"/>
    <mergeCell ref="A33:C33"/>
    <mergeCell ref="A31:C31"/>
    <mergeCell ref="A32:C32"/>
    <mergeCell ref="A36:C36"/>
    <mergeCell ref="A27:C27"/>
    <mergeCell ref="A28:C28"/>
    <mergeCell ref="A29:C29"/>
    <mergeCell ref="A30:C30"/>
  </mergeCells>
  <hyperlinks>
    <hyperlink ref="A19" location="'Required Test 2'!A1" display="Required Test 2 - Stage 2 Objective 8 Measure 1 and Stage 3 Objective 5 Measure 1: Patient Electronic Access" xr:uid="{00000000-0004-0000-0000-000000000000}"/>
    <hyperlink ref="A22" location="'Required Test 3'!A1" display="Required Test 3 - Stage 2 Objective 6 and Stage 3 Objective Measure 2: Patient Education" xr:uid="{00000000-0004-0000-0000-000001000000}"/>
    <hyperlink ref="A23" location="'Required Test 4'!A1" display="Required Test 4 - Stage 2 Objective 8 Measure 2 and Stage 3 Objective Measure 1: View, Download, and Transmit" xr:uid="{00000000-0004-0000-0000-000002000000}"/>
    <hyperlink ref="A18" location="'Required Test 1'!A1" display="Required Test 1 - Stage 2 Objective 4 and Stage 3 Objective 2: Electronic Prescribing" xr:uid="{00000000-0004-0000-0000-000003000000}"/>
    <hyperlink ref="A26:C26" location="'RT 5 Secure Message'!A1" display="Required Test 5 - Stage 2 Objective 9 and Stage 3 Objective 6 Measure 2: Secure Messaging" xr:uid="{00000000-0004-0000-0000-000004000000}"/>
    <hyperlink ref="A19:C19" location="'RT 2a Patient Electronic Access'!A1" display="Required Test 2a - Stage 2 Objective 8 Measure 1 and Stage 3 Objective 5 Measure 1: Patient Electronic Access (certified to (e)(1) and (g)(8) or (g)(9))" xr:uid="{00000000-0004-0000-0000-000005000000}"/>
    <hyperlink ref="A20" location="'RT 2b Patient Electronic Access'!A1" display="Required Test 2b - Stage 2 Objective 8 Measure 1 and Stage 3 Objective 5 Measure 1: Patient Electronic Access (certified to (e)(1))" xr:uid="{00000000-0004-0000-0000-000006000000}"/>
    <hyperlink ref="A24" location="'Required Test 4'!A1" display="Required Test 4 - Stage 2 Objective 8 Measure 2 and Stage 3 Objective Measure 1: View, Download, and Transmit" xr:uid="{00000000-0004-0000-0000-000007000000}"/>
    <hyperlink ref="A25" location="'Required Test 4'!A1" display="Required Test 4 - Stage 2 Objective 8 Measure 2 and Stage 3 Objective Measure 1: View, Download, and Transmit" xr:uid="{00000000-0004-0000-0000-000008000000}"/>
    <hyperlink ref="A23:C23" location="'RT 4a VDT'!A1" display="Required Test 4a - Stage 2 Objective 8 Measure 2 and Stage 3 Objective 6 Measure 1: View, Download, and Transmit (certified to (e)(1) and (g)(8) or (g)(9))" xr:uid="{00000000-0004-0000-0000-000009000000}"/>
    <hyperlink ref="A24:C24" location="'RT 4b VDT'!A1" display="Required Test 4b - Stage 2 Objective 8 Measure 2 and Stage 3 Objective 6 Measure 1: View, Download, and Transmit (certified to (e)(1))" xr:uid="{00000000-0004-0000-0000-00000A000000}"/>
    <hyperlink ref="A25:C25" location="'RT 4c VDT'!A1" display="Required Test 4c - Stage 2 Objective 8 Measure 2 and Stage 3 Objective 6 Measure 1: View, Download, and Transmit (certified to (g)(8) or (g)(9))" xr:uid="{00000000-0004-0000-0000-00000B000000}"/>
    <hyperlink ref="A27:C27" location="'RT 6 PGHD'!A1" display="Required Test 6 - Stage 3 Objective 6 Measure 3: Patient Generated Health Data" xr:uid="{00000000-0004-0000-0000-00000C000000}"/>
    <hyperlink ref="A28:C28" location="'RT 7 TOC'!A1" display="Required Test 7 - Stage 2 Objective 5 and Stage 3 Objective 7 Measure 1: Transitions of Care" xr:uid="{00000000-0004-0000-0000-00000D000000}"/>
    <hyperlink ref="A29:C29" location="'RT 8 Receive Incorporate'!A1" display="Required Test 8 - Stage 3 Objective 7 Measure 2: Receive and Incorporate" xr:uid="{00000000-0004-0000-0000-00000E000000}"/>
    <hyperlink ref="A30:C30" location="'RT 9 Med Reconciliation'!A1" display="Required Test 9 - Stage 2 Objective 7 and Stage 3 Objective 7 Measure 3: Clinical Information Reconciliation" xr:uid="{00000000-0004-0000-0000-00000F000000}"/>
    <hyperlink ref="A21" location="'RT 2c Patient Electronic Access'!A1" display="Required Test 2c - Stage 2 Objective 8 Measure 1 and Stage 3 Objective 5 Measure 1: Patient Electronic Access (certified to (g)(8) or (g)(9))" xr:uid="{00000000-0004-0000-0000-000010000000}"/>
    <hyperlink ref="A22:C22" location="'RT 3 Patient Education'!A1" display="Required Test 3 - Stage 2 Objective 6 and Stage 3 Objective 5 Measure 2: Patient Education" xr:uid="{00000000-0004-0000-0000-000011000000}"/>
    <hyperlink ref="A31" location="'Required Test 10'!A1" display="Required Test 10 -Stage 2 Objective 3 Measure 1 and Stage 3 Objective 4 Measure 1: CPOE Medications" xr:uid="{00000000-0004-0000-0000-000012000000}"/>
    <hyperlink ref="A32" location="'Required Test 11'!A1" display="Required Test 11 - Stage 2 Objective 3 Measure 2 and Stage 3 Objective 4 Measure 2: CPOE Laboratory" xr:uid="{00000000-0004-0000-0000-000013000000}"/>
    <hyperlink ref="A36" location="'Required Test 12'!A1" display="Required Test 12 - Stage 2 Objective 3 Measure 3 and Stage 3 Objective 4 Measure 3: CPOE Diagnostic Imaging" xr:uid="{00000000-0004-0000-0000-000014000000}"/>
    <hyperlink ref="A31:C31" location="'RT 10 CPOE Meds'!A1" display="Required Test 10 -Stage 2 Objective 3 Measure 1 and Stage 3 Objective 4 Measure 1: CPOE Medications" xr:uid="{00000000-0004-0000-0000-000015000000}"/>
    <hyperlink ref="A32:C32" location="'RT 11 CPOE Labs'!A1" display="Required Test 11 - Stage 2 Objective 3 Measure 2 and Stage 3 Objective 4 Measure 2: CPOE Laboratory" xr:uid="{00000000-0004-0000-0000-000016000000}"/>
    <hyperlink ref="A33" location="'Required Test 12'!A1" display="Required Test 12 - Stage 2 Objective 3 Measure 3 and Stage 3 Objective 4 Measure 3: CPOE Diagnostic Imaging" xr:uid="{00000000-0004-0000-0000-000017000000}"/>
    <hyperlink ref="A33:C33" location="'RT 12 CPOE Rads'!A1" display="Required Test 12 - Stage 2 Objective 3 Measure 3 and Stage 3 Objective 4 Measure 3: CPOE Diagnostic Imaging" xr:uid="{00000000-0004-0000-0000-000018000000}"/>
    <hyperlink ref="A34" location="'RT 13 Query PDMP'!A1" display="Required Test 13 - Stage 3 Objective Query of Prescription Drug Monitoring Program (PDMP)" xr:uid="{00000000-0004-0000-0000-000019000000}"/>
    <hyperlink ref="A35" location="'RT14 Verify Opioid Plan'!A1" display="Required Test 14 - Stage 3 Objective Verify Opioid Treatment Agreement" xr:uid="{00000000-0004-0000-0000-00001A000000}"/>
    <hyperlink ref="A34:B34" location="'RT 13 Query PDMP'!A1" display="Required Test 13 - Stage 3 Objective Query of Prescription Drug Monitoring Program (PDMP)" xr:uid="{00000000-0004-0000-0000-00001B000000}"/>
    <hyperlink ref="A36:C36" location="'RT15 Receive &amp; Reconcile'!A1" display="Required Test 15 - Stage 3 Objective Support Electronic Referral Loops by Receiving and Incorporating Health Information" xr:uid="{00000000-0004-0000-0000-00001C000000}"/>
    <hyperlink ref="A18:C18" location="'RT 1 ePrescribing'!A1" display="Required Test 1 - Stage 2 Objective 4 and Stage 3 Objective 2: Electronic Prescribing" xr:uid="{00000000-0004-0000-0000-00001D000000}"/>
    <hyperlink ref="A35:B35" location="'RT14 Verify Opioid Plan'!A1" display="Required Test 14 - Stage 3 Objective Verify Opioid Treatment Agreement" xr:uid="{00000000-0004-0000-0000-00001E000000}"/>
  </hyperlink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7"/>
  <sheetViews>
    <sheetView zoomScale="75" zoomScaleNormal="75" workbookViewId="0">
      <selection activeCell="G5" sqref="G5:H5"/>
    </sheetView>
  </sheetViews>
  <sheetFormatPr defaultColWidth="11.25" defaultRowHeight="15.5" x14ac:dyDescent="0.35"/>
  <cols>
    <col min="1" max="1" width="5.75" style="2" customWidth="1"/>
    <col min="2" max="3" width="16.25" customWidth="1"/>
    <col min="4" max="4" width="16.25" style="2" customWidth="1"/>
    <col min="5" max="5" width="5.75" customWidth="1"/>
    <col min="6" max="6" width="0.75" customWidth="1"/>
    <col min="7" max="7" width="19.58203125" customWidth="1"/>
    <col min="8" max="8" width="47.25" customWidth="1"/>
    <col min="9" max="9" width="0.75" customWidth="1"/>
    <col min="10" max="11" width="16.25" customWidth="1"/>
    <col min="12" max="12" width="1.75" customWidth="1"/>
  </cols>
  <sheetData>
    <row r="1" spans="1:12" s="116" customFormat="1" ht="18.5" x14ac:dyDescent="0.35">
      <c r="A1" s="57" t="s">
        <v>135</v>
      </c>
      <c r="D1" s="117"/>
    </row>
    <row r="2" spans="1:12" s="1" customFormat="1" x14ac:dyDescent="0.35">
      <c r="A2" s="39"/>
      <c r="D2" s="39"/>
    </row>
    <row r="3" spans="1:12" s="1" customFormat="1" x14ac:dyDescent="0.35">
      <c r="B3" s="559" t="s">
        <v>193</v>
      </c>
      <c r="C3" s="560"/>
      <c r="D3" s="560"/>
      <c r="E3" s="561"/>
      <c r="F3" s="162"/>
      <c r="G3" s="479" t="s">
        <v>67</v>
      </c>
      <c r="H3" s="479"/>
      <c r="I3"/>
    </row>
    <row r="4" spans="1:12" x14ac:dyDescent="0.35">
      <c r="B4" s="538" t="s">
        <v>66</v>
      </c>
      <c r="C4" s="539"/>
      <c r="D4" s="539"/>
      <c r="E4" s="540"/>
      <c r="F4" s="162"/>
      <c r="G4" s="480" t="s">
        <v>68</v>
      </c>
      <c r="H4" s="480"/>
    </row>
    <row r="5" spans="1:12" ht="162.75" customHeight="1" x14ac:dyDescent="0.35">
      <c r="B5" s="503" t="s">
        <v>132</v>
      </c>
      <c r="C5" s="504"/>
      <c r="D5" s="504"/>
      <c r="E5" s="505"/>
      <c r="F5" s="185"/>
      <c r="G5" s="499" t="s">
        <v>106</v>
      </c>
      <c r="H5" s="499"/>
      <c r="I5" s="18"/>
    </row>
    <row r="6" spans="1:12" ht="116.25" customHeight="1" x14ac:dyDescent="0.35">
      <c r="B6" s="503" t="s">
        <v>133</v>
      </c>
      <c r="C6" s="504"/>
      <c r="D6" s="504"/>
      <c r="E6" s="505"/>
      <c r="F6" s="185"/>
      <c r="G6" s="562"/>
      <c r="H6" s="562"/>
      <c r="I6" s="18"/>
    </row>
    <row r="8" spans="1:12" x14ac:dyDescent="0.35">
      <c r="A8" s="518" t="s">
        <v>39</v>
      </c>
      <c r="B8" s="541"/>
      <c r="C8" s="541"/>
      <c r="D8" s="541"/>
      <c r="E8" s="541"/>
      <c r="F8" s="541"/>
      <c r="G8" s="541"/>
      <c r="H8" s="541"/>
      <c r="I8" s="563"/>
    </row>
    <row r="9" spans="1:12" ht="22.9" customHeight="1" x14ac:dyDescent="0.35">
      <c r="A9" s="521" t="s">
        <v>240</v>
      </c>
      <c r="B9" s="522"/>
      <c r="C9" s="522"/>
      <c r="D9" s="522"/>
      <c r="E9" s="522"/>
      <c r="F9" s="522"/>
      <c r="G9" s="522"/>
      <c r="H9" s="522"/>
      <c r="I9" s="570"/>
    </row>
    <row r="10" spans="1:12" s="34" customFormat="1" ht="80.5" customHeight="1" x14ac:dyDescent="0.35">
      <c r="A10" s="523" t="s">
        <v>300</v>
      </c>
      <c r="B10" s="524"/>
      <c r="C10" s="524"/>
      <c r="D10" s="524"/>
      <c r="E10" s="524"/>
      <c r="F10" s="524"/>
      <c r="G10" s="524"/>
      <c r="H10" s="524"/>
      <c r="I10" s="525"/>
    </row>
    <row r="11" spans="1:12" s="34" customFormat="1" ht="69" customHeight="1" x14ac:dyDescent="0.35">
      <c r="A11" s="493" t="s">
        <v>293</v>
      </c>
      <c r="B11" s="494"/>
      <c r="C11" s="494"/>
      <c r="D11" s="494"/>
      <c r="E11" s="494"/>
      <c r="F11" s="494"/>
      <c r="G11" s="494"/>
      <c r="H11" s="494"/>
      <c r="I11" s="495"/>
    </row>
    <row r="12" spans="1:12" s="34" customFormat="1" ht="84" customHeight="1" x14ac:dyDescent="0.35">
      <c r="A12" s="493" t="s">
        <v>296</v>
      </c>
      <c r="B12" s="494"/>
      <c r="C12" s="494"/>
      <c r="D12" s="494"/>
      <c r="E12" s="494"/>
      <c r="F12" s="494"/>
      <c r="G12" s="494"/>
      <c r="H12" s="494"/>
      <c r="I12" s="495"/>
    </row>
    <row r="13" spans="1:12" s="34" customFormat="1" x14ac:dyDescent="0.35">
      <c r="A13" s="493" t="s">
        <v>297</v>
      </c>
      <c r="B13" s="494"/>
      <c r="C13" s="494"/>
      <c r="D13" s="494"/>
      <c r="E13" s="494"/>
      <c r="F13" s="494"/>
      <c r="G13" s="494"/>
      <c r="H13" s="494"/>
      <c r="I13" s="495"/>
    </row>
    <row r="14" spans="1:12" ht="33.65" customHeight="1" x14ac:dyDescent="0.35">
      <c r="A14" s="573" t="s">
        <v>306</v>
      </c>
      <c r="B14" s="574"/>
      <c r="C14" s="574"/>
      <c r="D14" s="574"/>
      <c r="E14" s="574"/>
      <c r="F14" s="574"/>
      <c r="G14" s="574"/>
      <c r="H14" s="574"/>
      <c r="I14" s="575"/>
    </row>
    <row r="15" spans="1:12" x14ac:dyDescent="0.35">
      <c r="A15" s="114"/>
      <c r="B15" s="34"/>
      <c r="C15" s="34"/>
      <c r="D15" s="34"/>
      <c r="E15" s="34"/>
      <c r="F15" s="34"/>
      <c r="G15" s="34"/>
      <c r="H15" s="34"/>
      <c r="I15" s="34"/>
    </row>
    <row r="16" spans="1:12" ht="29.5" customHeight="1" x14ac:dyDescent="0.35">
      <c r="A16" s="564" t="s">
        <v>101</v>
      </c>
      <c r="B16" s="565"/>
      <c r="C16" s="565"/>
      <c r="D16" s="565"/>
      <c r="E16" s="566"/>
      <c r="F16" s="98"/>
      <c r="G16" s="487" t="s">
        <v>136</v>
      </c>
      <c r="H16" s="488"/>
      <c r="I16" s="98"/>
      <c r="J16" s="514" t="s">
        <v>56</v>
      </c>
      <c r="K16" s="515"/>
      <c r="L16" s="18"/>
    </row>
    <row r="17" spans="1:12" ht="39" customHeight="1" x14ac:dyDescent="0.35">
      <c r="A17" s="567"/>
      <c r="B17" s="568"/>
      <c r="C17" s="568"/>
      <c r="D17" s="568"/>
      <c r="E17" s="569"/>
      <c r="F17" s="96"/>
      <c r="G17" s="481"/>
      <c r="H17" s="482"/>
      <c r="I17" s="96"/>
      <c r="J17" s="571" t="s">
        <v>136</v>
      </c>
      <c r="K17" s="572"/>
      <c r="L17" s="18"/>
    </row>
    <row r="18" spans="1:12" s="18" customFormat="1" ht="46.5" x14ac:dyDescent="0.35">
      <c r="A18" s="135" t="s">
        <v>1</v>
      </c>
      <c r="B18" s="15" t="s">
        <v>2</v>
      </c>
      <c r="C18" s="15" t="s">
        <v>3</v>
      </c>
      <c r="D18" s="66" t="s">
        <v>4</v>
      </c>
      <c r="E18" s="15" t="s">
        <v>5</v>
      </c>
      <c r="F18" s="95"/>
      <c r="G18" s="19" t="s">
        <v>148</v>
      </c>
      <c r="H18" s="15" t="s">
        <v>194</v>
      </c>
      <c r="I18" s="95"/>
      <c r="J18" s="19" t="s">
        <v>14</v>
      </c>
      <c r="K18" s="17" t="s">
        <v>15</v>
      </c>
    </row>
    <row r="19" spans="1:12" x14ac:dyDescent="0.35">
      <c r="A19" s="77">
        <v>1.1000000000000001</v>
      </c>
      <c r="B19" s="22" t="s">
        <v>149</v>
      </c>
      <c r="C19" s="22" t="s">
        <v>150</v>
      </c>
      <c r="D19" s="65">
        <v>36648</v>
      </c>
      <c r="E19" s="22" t="s">
        <v>6</v>
      </c>
      <c r="F19" s="96"/>
      <c r="G19" s="22" t="s">
        <v>167</v>
      </c>
      <c r="H19" s="85" t="s">
        <v>18</v>
      </c>
      <c r="I19" s="96"/>
      <c r="J19" s="83">
        <v>0</v>
      </c>
      <c r="K19" s="82">
        <v>0</v>
      </c>
    </row>
    <row r="20" spans="1:12" x14ac:dyDescent="0.35">
      <c r="A20" s="77">
        <v>1.2</v>
      </c>
      <c r="B20" t="s">
        <v>151</v>
      </c>
      <c r="C20" t="s">
        <v>152</v>
      </c>
      <c r="D20" s="58">
        <v>23114</v>
      </c>
      <c r="E20" t="s">
        <v>6</v>
      </c>
      <c r="F20" s="96"/>
      <c r="G20" s="24" t="s">
        <v>167</v>
      </c>
      <c r="H20" s="25" t="s">
        <v>18</v>
      </c>
      <c r="I20" s="96"/>
      <c r="J20" s="23">
        <v>0</v>
      </c>
      <c r="K20" s="54">
        <v>0</v>
      </c>
    </row>
    <row r="21" spans="1:12" x14ac:dyDescent="0.35">
      <c r="A21" s="164">
        <v>1.3</v>
      </c>
      <c r="B21" t="s">
        <v>153</v>
      </c>
      <c r="C21" t="s">
        <v>154</v>
      </c>
      <c r="D21" s="58">
        <v>34625</v>
      </c>
      <c r="E21" t="s">
        <v>6</v>
      </c>
      <c r="F21" s="95"/>
      <c r="G21" s="24" t="s">
        <v>167</v>
      </c>
      <c r="H21" s="25" t="s">
        <v>18</v>
      </c>
      <c r="I21" s="96"/>
      <c r="J21" s="23">
        <v>0</v>
      </c>
      <c r="K21" s="54">
        <v>0</v>
      </c>
    </row>
    <row r="22" spans="1:12" x14ac:dyDescent="0.35">
      <c r="A22" s="164">
        <v>1.4</v>
      </c>
      <c r="B22" t="s">
        <v>155</v>
      </c>
      <c r="C22" t="s">
        <v>156</v>
      </c>
      <c r="D22" s="58">
        <v>30057</v>
      </c>
      <c r="E22" t="s">
        <v>8</v>
      </c>
      <c r="F22" s="95"/>
      <c r="G22" s="24" t="s">
        <v>167</v>
      </c>
      <c r="H22" s="25" t="s">
        <v>17</v>
      </c>
      <c r="I22" s="96"/>
      <c r="J22" s="23">
        <v>1</v>
      </c>
      <c r="K22" s="54">
        <v>1</v>
      </c>
    </row>
    <row r="23" spans="1:12" x14ac:dyDescent="0.35">
      <c r="A23" s="78">
        <v>1.5</v>
      </c>
      <c r="B23" s="35" t="s">
        <v>157</v>
      </c>
      <c r="C23" s="35" t="s">
        <v>158</v>
      </c>
      <c r="D23" s="59">
        <v>24976</v>
      </c>
      <c r="E23" s="27" t="s">
        <v>6</v>
      </c>
      <c r="F23" s="95"/>
      <c r="G23" s="29" t="s">
        <v>167</v>
      </c>
      <c r="H23" s="30" t="s">
        <v>17</v>
      </c>
      <c r="I23" s="96"/>
      <c r="J23" s="80">
        <v>1</v>
      </c>
      <c r="K23" s="73">
        <v>1</v>
      </c>
    </row>
    <row r="24" spans="1:12" x14ac:dyDescent="0.35">
      <c r="D24" s="58"/>
      <c r="F24" s="119"/>
      <c r="H24" s="272" t="s">
        <v>169</v>
      </c>
      <c r="I24" s="8"/>
      <c r="J24" s="250">
        <f>SUM(J19:J23)</f>
        <v>2</v>
      </c>
      <c r="K24" s="250">
        <f>SUM(K19:K23)</f>
        <v>2</v>
      </c>
    </row>
    <row r="25" spans="1:12" x14ac:dyDescent="0.35">
      <c r="D25" s="58"/>
    </row>
    <row r="26" spans="1:12" ht="32.5" customHeight="1" x14ac:dyDescent="0.35">
      <c r="A26" s="31" t="s">
        <v>10</v>
      </c>
      <c r="B26" s="5"/>
      <c r="C26" s="5"/>
      <c r="D26" s="60"/>
      <c r="E26" s="5"/>
      <c r="F26" s="98"/>
      <c r="G26" s="487" t="s">
        <v>136</v>
      </c>
      <c r="H26" s="488"/>
      <c r="I26" s="98"/>
      <c r="J26" s="514" t="s">
        <v>56</v>
      </c>
      <c r="K26" s="515"/>
      <c r="L26" s="18"/>
    </row>
    <row r="27" spans="1:12" ht="44.5" customHeight="1" x14ac:dyDescent="0.35">
      <c r="A27" s="32" t="s">
        <v>11</v>
      </c>
      <c r="B27" s="10"/>
      <c r="C27" s="10"/>
      <c r="D27" s="61"/>
      <c r="E27" s="10"/>
      <c r="F27" s="96"/>
      <c r="G27" s="481"/>
      <c r="H27" s="482"/>
      <c r="I27" s="96"/>
      <c r="J27" s="571" t="s">
        <v>136</v>
      </c>
      <c r="K27" s="572"/>
    </row>
    <row r="28" spans="1:12" s="18" customFormat="1" ht="46.5" x14ac:dyDescent="0.35">
      <c r="A28" s="135" t="s">
        <v>1</v>
      </c>
      <c r="B28" s="15" t="s">
        <v>2</v>
      </c>
      <c r="C28" s="15" t="s">
        <v>3</v>
      </c>
      <c r="D28" s="62" t="s">
        <v>4</v>
      </c>
      <c r="E28" s="17" t="s">
        <v>5</v>
      </c>
      <c r="F28" s="95"/>
      <c r="G28" s="19" t="s">
        <v>148</v>
      </c>
      <c r="H28" s="15" t="s">
        <v>194</v>
      </c>
      <c r="I28" s="95"/>
      <c r="J28" s="19" t="s">
        <v>14</v>
      </c>
      <c r="K28" s="17" t="s">
        <v>15</v>
      </c>
    </row>
    <row r="29" spans="1:12" s="18" customFormat="1" ht="31" x14ac:dyDescent="0.35">
      <c r="A29" s="318">
        <v>2.1</v>
      </c>
      <c r="B29" s="22" t="s">
        <v>149</v>
      </c>
      <c r="C29" s="22" t="s">
        <v>150</v>
      </c>
      <c r="D29" s="65">
        <v>36648</v>
      </c>
      <c r="E29" s="319" t="s">
        <v>6</v>
      </c>
      <c r="F29" s="159"/>
      <c r="G29" s="41" t="s">
        <v>168</v>
      </c>
      <c r="H29" s="85" t="s">
        <v>17</v>
      </c>
      <c r="I29" s="95"/>
      <c r="J29" s="172">
        <v>1</v>
      </c>
      <c r="K29" s="86">
        <v>1</v>
      </c>
    </row>
    <row r="30" spans="1:12" s="18" customFormat="1" ht="31" x14ac:dyDescent="0.35">
      <c r="A30" s="144">
        <v>2.2000000000000002</v>
      </c>
      <c r="B30" t="s">
        <v>151</v>
      </c>
      <c r="C30" t="s">
        <v>152</v>
      </c>
      <c r="D30" s="58">
        <v>23114</v>
      </c>
      <c r="E30" s="26" t="s">
        <v>6</v>
      </c>
      <c r="F30" s="119"/>
      <c r="G30" s="169" t="s">
        <v>168</v>
      </c>
      <c r="H30" s="85" t="s">
        <v>17</v>
      </c>
      <c r="I30" s="95"/>
      <c r="J30" s="172">
        <v>1</v>
      </c>
      <c r="K30" s="86">
        <v>1</v>
      </c>
    </row>
    <row r="31" spans="1:12" s="18" customFormat="1" ht="31" x14ac:dyDescent="0.35">
      <c r="A31" s="232">
        <v>2.2999999999999998</v>
      </c>
      <c r="B31" s="35" t="s">
        <v>153</v>
      </c>
      <c r="C31" s="35" t="s">
        <v>154</v>
      </c>
      <c r="D31" s="59">
        <v>34625</v>
      </c>
      <c r="E31" s="27" t="s">
        <v>6</v>
      </c>
      <c r="F31" s="119"/>
      <c r="G31" s="42" t="s">
        <v>168</v>
      </c>
      <c r="H31" s="87" t="s">
        <v>17</v>
      </c>
      <c r="I31" s="95"/>
      <c r="J31" s="201">
        <v>1</v>
      </c>
      <c r="K31" s="87">
        <v>1</v>
      </c>
    </row>
    <row r="32" spans="1:12" s="18" customFormat="1" x14ac:dyDescent="0.35">
      <c r="A32" s="140"/>
      <c r="B32"/>
      <c r="C32"/>
      <c r="D32" s="58"/>
      <c r="E32"/>
      <c r="F32" s="119"/>
      <c r="H32" s="275" t="s">
        <v>171</v>
      </c>
      <c r="I32" s="119"/>
      <c r="J32" s="261">
        <f>SUM(J24,J29,J30,J31)</f>
        <v>5</v>
      </c>
      <c r="K32" s="261">
        <f>SUM(K24,K29,K30,K31)</f>
        <v>5</v>
      </c>
    </row>
    <row r="33" spans="1:12" x14ac:dyDescent="0.35">
      <c r="D33" s="58"/>
    </row>
    <row r="34" spans="1:12" ht="30.65" customHeight="1" x14ac:dyDescent="0.35">
      <c r="A34" s="31" t="s">
        <v>12</v>
      </c>
      <c r="B34" s="5"/>
      <c r="C34" s="5"/>
      <c r="D34" s="60"/>
      <c r="E34" s="5"/>
      <c r="F34" s="98"/>
      <c r="G34" s="487" t="s">
        <v>136</v>
      </c>
      <c r="H34" s="488"/>
      <c r="I34" s="98"/>
      <c r="J34" s="514" t="s">
        <v>56</v>
      </c>
      <c r="K34" s="515"/>
      <c r="L34" s="18"/>
    </row>
    <row r="35" spans="1:12" ht="33.65" customHeight="1" x14ac:dyDescent="0.35">
      <c r="A35" s="32" t="s">
        <v>97</v>
      </c>
      <c r="B35" s="10"/>
      <c r="C35" s="10"/>
      <c r="D35" s="61"/>
      <c r="E35" s="10"/>
      <c r="F35" s="96"/>
      <c r="G35" s="481"/>
      <c r="H35" s="482"/>
      <c r="I35" s="96"/>
      <c r="J35" s="571" t="s">
        <v>136</v>
      </c>
      <c r="K35" s="572"/>
    </row>
    <row r="36" spans="1:12" s="18" customFormat="1" ht="46.5" x14ac:dyDescent="0.35">
      <c r="A36" s="135" t="s">
        <v>1</v>
      </c>
      <c r="B36" s="15" t="s">
        <v>2</v>
      </c>
      <c r="C36" s="15" t="s">
        <v>3</v>
      </c>
      <c r="D36" s="62" t="s">
        <v>4</v>
      </c>
      <c r="E36" s="17" t="s">
        <v>5</v>
      </c>
      <c r="F36" s="95"/>
      <c r="G36" s="19" t="s">
        <v>148</v>
      </c>
      <c r="H36" s="15" t="s">
        <v>194</v>
      </c>
      <c r="I36" s="95"/>
      <c r="J36" s="19" t="s">
        <v>14</v>
      </c>
      <c r="K36" s="17" t="s">
        <v>15</v>
      </c>
    </row>
    <row r="37" spans="1:12" s="47" customFormat="1" x14ac:dyDescent="0.35">
      <c r="A37" s="77">
        <v>3.1</v>
      </c>
      <c r="B37" t="s">
        <v>159</v>
      </c>
      <c r="C37" t="s">
        <v>160</v>
      </c>
      <c r="D37" s="58">
        <v>24585</v>
      </c>
      <c r="E37" t="s">
        <v>8</v>
      </c>
      <c r="F37" s="95"/>
      <c r="G37" s="46" t="s">
        <v>167</v>
      </c>
      <c r="H37" s="290" t="s">
        <v>17</v>
      </c>
      <c r="I37" s="95"/>
      <c r="J37" s="202">
        <v>1</v>
      </c>
      <c r="K37" s="161">
        <v>1</v>
      </c>
    </row>
    <row r="38" spans="1:12" x14ac:dyDescent="0.35">
      <c r="A38" s="77">
        <v>3.2</v>
      </c>
      <c r="B38" t="s">
        <v>161</v>
      </c>
      <c r="C38" t="s">
        <v>162</v>
      </c>
      <c r="D38" s="58">
        <v>26567</v>
      </c>
      <c r="E38" s="26" t="s">
        <v>8</v>
      </c>
      <c r="F38" s="95"/>
      <c r="G38" s="165" t="s">
        <v>167</v>
      </c>
      <c r="H38" s="25" t="s">
        <v>17</v>
      </c>
      <c r="I38" s="95"/>
      <c r="J38" s="23">
        <v>1</v>
      </c>
      <c r="K38" s="54">
        <v>1</v>
      </c>
    </row>
    <row r="39" spans="1:12" x14ac:dyDescent="0.35">
      <c r="A39" s="77">
        <v>3.3</v>
      </c>
      <c r="B39" t="s">
        <v>163</v>
      </c>
      <c r="C39" t="s">
        <v>164</v>
      </c>
      <c r="D39" s="58">
        <v>30524</v>
      </c>
      <c r="E39" s="26" t="s">
        <v>6</v>
      </c>
      <c r="F39" s="95"/>
      <c r="G39" s="165" t="s">
        <v>167</v>
      </c>
      <c r="H39" s="25" t="s">
        <v>17</v>
      </c>
      <c r="I39" s="95"/>
      <c r="J39" s="23">
        <v>1</v>
      </c>
      <c r="K39" s="54">
        <v>1</v>
      </c>
    </row>
    <row r="40" spans="1:12" s="34" customFormat="1" x14ac:dyDescent="0.35">
      <c r="A40" s="170">
        <v>3.4</v>
      </c>
      <c r="B40" s="233"/>
      <c r="C40" s="233"/>
      <c r="D40" s="234"/>
      <c r="E40" s="235"/>
      <c r="F40" s="136"/>
      <c r="G40" s="286"/>
      <c r="H40" s="287"/>
      <c r="I40" s="136"/>
      <c r="J40" s="209"/>
      <c r="K40" s="264"/>
    </row>
    <row r="41" spans="1:12" s="34" customFormat="1" x14ac:dyDescent="0.35">
      <c r="A41" s="2"/>
      <c r="B41"/>
      <c r="C41"/>
      <c r="D41" s="58"/>
      <c r="E41"/>
      <c r="F41" s="18"/>
      <c r="H41" s="280" t="s">
        <v>173</v>
      </c>
      <c r="I41" s="18"/>
      <c r="J41" s="228">
        <f>SUM(J32,J37,J38,J39)</f>
        <v>8</v>
      </c>
      <c r="K41" s="228">
        <f>SUM(K32,K37,K38,K39)</f>
        <v>8</v>
      </c>
    </row>
    <row r="42" spans="1:12" x14ac:dyDescent="0.35">
      <c r="D42" s="58"/>
    </row>
    <row r="43" spans="1:12" s="37" customFormat="1" ht="34.9" customHeight="1" x14ac:dyDescent="0.35">
      <c r="A43" s="31" t="s">
        <v>13</v>
      </c>
      <c r="B43" s="36"/>
      <c r="C43" s="36"/>
      <c r="D43" s="63"/>
      <c r="E43" s="36"/>
      <c r="F43" s="98"/>
      <c r="G43" s="36"/>
      <c r="H43" s="36"/>
      <c r="I43" s="98"/>
      <c r="J43" s="514" t="s">
        <v>56</v>
      </c>
      <c r="K43" s="515"/>
      <c r="L43" s="18"/>
    </row>
    <row r="44" spans="1:12" s="37" customFormat="1" ht="15.65" customHeight="1" x14ac:dyDescent="0.35">
      <c r="A44" s="32" t="s">
        <v>98</v>
      </c>
      <c r="B44" s="38"/>
      <c r="C44" s="38"/>
      <c r="D44" s="64"/>
      <c r="E44" s="38"/>
      <c r="F44" s="96"/>
      <c r="G44" s="482" t="s">
        <v>136</v>
      </c>
      <c r="H44" s="576"/>
      <c r="I44" s="96"/>
      <c r="J44" s="571" t="s">
        <v>136</v>
      </c>
      <c r="K44" s="572"/>
    </row>
    <row r="45" spans="1:12" s="18" customFormat="1" ht="60" customHeight="1" x14ac:dyDescent="0.35">
      <c r="A45" s="135" t="s">
        <v>1</v>
      </c>
      <c r="B45" s="14" t="s">
        <v>2</v>
      </c>
      <c r="C45" s="14" t="s">
        <v>3</v>
      </c>
      <c r="D45" s="62" t="s">
        <v>4</v>
      </c>
      <c r="E45" s="51" t="s">
        <v>5</v>
      </c>
      <c r="F45" s="95"/>
      <c r="G45" s="19" t="s">
        <v>148</v>
      </c>
      <c r="H45" s="15" t="s">
        <v>194</v>
      </c>
      <c r="I45" s="95"/>
      <c r="J45" s="19" t="s">
        <v>14</v>
      </c>
      <c r="K45" s="17" t="s">
        <v>15</v>
      </c>
    </row>
    <row r="46" spans="1:12" s="47" customFormat="1" ht="31" x14ac:dyDescent="0.35">
      <c r="A46" s="232">
        <v>4.0999999999999996</v>
      </c>
      <c r="B46" s="230" t="s">
        <v>157</v>
      </c>
      <c r="C46" s="230" t="s">
        <v>158</v>
      </c>
      <c r="D46" s="59">
        <v>24976</v>
      </c>
      <c r="E46" s="231" t="s">
        <v>6</v>
      </c>
      <c r="F46" s="95"/>
      <c r="G46" s="295" t="s">
        <v>168</v>
      </c>
      <c r="H46" s="294" t="s">
        <v>17</v>
      </c>
      <c r="I46" s="95"/>
      <c r="J46" s="240">
        <v>0</v>
      </c>
      <c r="K46" s="241">
        <v>0</v>
      </c>
    </row>
    <row r="47" spans="1:12" x14ac:dyDescent="0.35">
      <c r="H47" s="272" t="s">
        <v>172</v>
      </c>
      <c r="J47" s="250">
        <f>SUM(J41,J46)</f>
        <v>8</v>
      </c>
      <c r="K47" s="250">
        <f>SUM(K41,K46)</f>
        <v>8</v>
      </c>
    </row>
  </sheetData>
  <sheetProtection algorithmName="SHA-512" hashValue="+6y1jI0chkgr9ik3pLMDEgnLsMDDqylNccGyQbDPaMkYhBhqp/0nfiVEbg/OOd/NQ/U/1MgDQ+ocnTl43ADDCQ==" saltValue="BBjyyCwodRENICHaGcR5Kw==" spinCount="100000" sheet="1" objects="1" scenarios="1" formatCells="0" formatColumns="0" formatRows="0" sort="0"/>
  <mergeCells count="28">
    <mergeCell ref="J43:K43"/>
    <mergeCell ref="G44:H44"/>
    <mergeCell ref="J44:K44"/>
    <mergeCell ref="J27:K27"/>
    <mergeCell ref="G34:H35"/>
    <mergeCell ref="J34:K34"/>
    <mergeCell ref="J35:K35"/>
    <mergeCell ref="J16:K16"/>
    <mergeCell ref="J17:K17"/>
    <mergeCell ref="G26:H27"/>
    <mergeCell ref="J26:K26"/>
    <mergeCell ref="A12:I12"/>
    <mergeCell ref="A13:I13"/>
    <mergeCell ref="A14:I14"/>
    <mergeCell ref="A16:E17"/>
    <mergeCell ref="G16:H17"/>
    <mergeCell ref="A11:I11"/>
    <mergeCell ref="A10:I10"/>
    <mergeCell ref="B3:E3"/>
    <mergeCell ref="G3:H3"/>
    <mergeCell ref="B4:E4"/>
    <mergeCell ref="G4:H4"/>
    <mergeCell ref="B5:E5"/>
    <mergeCell ref="G5:H5"/>
    <mergeCell ref="B6:E6"/>
    <mergeCell ref="G6:H6"/>
    <mergeCell ref="A8:I8"/>
    <mergeCell ref="A9:I9"/>
  </mergeCells>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8"/>
  <sheetViews>
    <sheetView zoomScale="75" zoomScaleNormal="75" workbookViewId="0">
      <selection activeCell="G5" sqref="G5:J5"/>
    </sheetView>
  </sheetViews>
  <sheetFormatPr defaultColWidth="11.25" defaultRowHeight="15.5" x14ac:dyDescent="0.35"/>
  <cols>
    <col min="1" max="1" width="5.75" style="2" customWidth="1"/>
    <col min="2" max="3" width="16.25" customWidth="1"/>
    <col min="4" max="4" width="16.25" style="2" customWidth="1"/>
    <col min="5" max="5" width="5.75" customWidth="1"/>
    <col min="6" max="6" width="0.75" customWidth="1"/>
    <col min="7" max="7" width="20.33203125" customWidth="1"/>
    <col min="8" max="8" width="26.25" customWidth="1"/>
    <col min="9" max="9" width="0.75" customWidth="1"/>
    <col min="10" max="10" width="23.25" customWidth="1"/>
  </cols>
  <sheetData>
    <row r="1" spans="1:10" s="116" customFormat="1" ht="18.5" x14ac:dyDescent="0.35">
      <c r="A1" s="57" t="s">
        <v>231</v>
      </c>
      <c r="D1" s="117"/>
    </row>
    <row r="2" spans="1:10" s="1" customFormat="1" x14ac:dyDescent="0.35">
      <c r="A2" s="39"/>
      <c r="D2" s="39"/>
    </row>
    <row r="3" spans="1:10" s="1" customFormat="1" x14ac:dyDescent="0.35">
      <c r="B3" s="559" t="s">
        <v>193</v>
      </c>
      <c r="C3" s="560"/>
      <c r="D3" s="560"/>
      <c r="E3" s="561"/>
      <c r="F3" s="162"/>
      <c r="G3" s="479" t="s">
        <v>67</v>
      </c>
      <c r="H3" s="479"/>
      <c r="I3" s="479"/>
      <c r="J3" s="479"/>
    </row>
    <row r="4" spans="1:10" x14ac:dyDescent="0.35">
      <c r="B4" s="538" t="s">
        <v>66</v>
      </c>
      <c r="C4" s="539"/>
      <c r="D4" s="539"/>
      <c r="E4" s="540"/>
      <c r="F4" s="162"/>
      <c r="G4" s="480" t="s">
        <v>68</v>
      </c>
      <c r="H4" s="480"/>
      <c r="I4" s="480"/>
      <c r="J4" s="480"/>
    </row>
    <row r="5" spans="1:10" ht="146.5" customHeight="1" x14ac:dyDescent="0.35">
      <c r="B5" s="503" t="s">
        <v>132</v>
      </c>
      <c r="C5" s="504"/>
      <c r="D5" s="504"/>
      <c r="E5" s="505"/>
      <c r="F5" s="185"/>
      <c r="G5" s="499" t="s">
        <v>106</v>
      </c>
      <c r="H5" s="499"/>
      <c r="I5" s="499"/>
      <c r="J5" s="499"/>
    </row>
    <row r="6" spans="1:10" ht="117" customHeight="1" x14ac:dyDescent="0.35">
      <c r="B6" s="503" t="s">
        <v>133</v>
      </c>
      <c r="C6" s="504"/>
      <c r="D6" s="504"/>
      <c r="E6" s="505"/>
      <c r="F6" s="185"/>
      <c r="G6" s="579"/>
      <c r="H6" s="579"/>
      <c r="I6" s="579"/>
      <c r="J6" s="579"/>
    </row>
    <row r="8" spans="1:10" x14ac:dyDescent="0.35">
      <c r="A8" s="580" t="s">
        <v>39</v>
      </c>
      <c r="B8" s="581"/>
      <c r="C8" s="581"/>
      <c r="D8" s="581"/>
      <c r="E8" s="581"/>
      <c r="F8" s="581"/>
      <c r="G8" s="581"/>
      <c r="H8" s="581"/>
      <c r="I8" s="581"/>
      <c r="J8" s="582"/>
    </row>
    <row r="9" spans="1:10" ht="17.5" customHeight="1" x14ac:dyDescent="0.35">
      <c r="A9" s="493" t="s">
        <v>240</v>
      </c>
      <c r="B9" s="494"/>
      <c r="C9" s="494"/>
      <c r="D9" s="494"/>
      <c r="E9" s="494"/>
      <c r="F9" s="494"/>
      <c r="G9" s="494"/>
      <c r="H9" s="494"/>
      <c r="I9" s="494"/>
      <c r="J9" s="495"/>
    </row>
    <row r="10" spans="1:10" s="34" customFormat="1" ht="102.65" customHeight="1" x14ac:dyDescent="0.35">
      <c r="A10" s="493" t="s">
        <v>299</v>
      </c>
      <c r="B10" s="494"/>
      <c r="C10" s="494"/>
      <c r="D10" s="494"/>
      <c r="E10" s="494"/>
      <c r="F10" s="494"/>
      <c r="G10" s="494"/>
      <c r="H10" s="494"/>
      <c r="I10" s="494"/>
      <c r="J10" s="495"/>
    </row>
    <row r="11" spans="1:10" s="34" customFormat="1" ht="66.650000000000006" customHeight="1" x14ac:dyDescent="0.35">
      <c r="A11" s="493" t="s">
        <v>293</v>
      </c>
      <c r="B11" s="494"/>
      <c r="C11" s="494"/>
      <c r="D11" s="494"/>
      <c r="E11" s="494"/>
      <c r="F11" s="494"/>
      <c r="G11" s="494"/>
      <c r="H11" s="494"/>
      <c r="I11" s="494"/>
      <c r="J11" s="495"/>
    </row>
    <row r="12" spans="1:10" s="34" customFormat="1" ht="84" customHeight="1" x14ac:dyDescent="0.35">
      <c r="A12" s="493" t="s">
        <v>298</v>
      </c>
      <c r="B12" s="494"/>
      <c r="C12" s="494"/>
      <c r="D12" s="494"/>
      <c r="E12" s="494"/>
      <c r="F12" s="494"/>
      <c r="G12" s="494"/>
      <c r="H12" s="494"/>
      <c r="I12" s="494"/>
      <c r="J12" s="495"/>
    </row>
    <row r="13" spans="1:10" s="34" customFormat="1" ht="34.15" customHeight="1" x14ac:dyDescent="0.35">
      <c r="A13" s="493" t="s">
        <v>295</v>
      </c>
      <c r="B13" s="494"/>
      <c r="C13" s="494"/>
      <c r="D13" s="494"/>
      <c r="E13" s="494"/>
      <c r="F13" s="494"/>
      <c r="G13" s="494"/>
      <c r="H13" s="494"/>
      <c r="I13" s="494"/>
      <c r="J13" s="495"/>
    </row>
    <row r="14" spans="1:10" s="34" customFormat="1" ht="15.65" customHeight="1" x14ac:dyDescent="0.35">
      <c r="A14" s="493" t="s">
        <v>195</v>
      </c>
      <c r="B14" s="494"/>
      <c r="C14" s="494"/>
      <c r="D14" s="494"/>
      <c r="E14" s="494"/>
      <c r="F14" s="494"/>
      <c r="G14" s="494"/>
      <c r="H14" s="494"/>
      <c r="I14" s="494"/>
      <c r="J14" s="495"/>
    </row>
    <row r="15" spans="1:10" ht="31.9" customHeight="1" x14ac:dyDescent="0.35">
      <c r="A15" s="511" t="s">
        <v>305</v>
      </c>
      <c r="B15" s="512"/>
      <c r="C15" s="512"/>
      <c r="D15" s="512"/>
      <c r="E15" s="512"/>
      <c r="F15" s="512"/>
      <c r="G15" s="512"/>
      <c r="H15" s="512"/>
      <c r="I15" s="512"/>
      <c r="J15" s="513"/>
    </row>
    <row r="16" spans="1:10" x14ac:dyDescent="0.35">
      <c r="A16" s="114"/>
      <c r="B16" s="34"/>
      <c r="C16" s="34"/>
      <c r="D16" s="34"/>
      <c r="E16" s="34"/>
      <c r="F16" s="34"/>
      <c r="G16" s="34"/>
      <c r="H16" s="34"/>
      <c r="I16" s="34"/>
    </row>
    <row r="17" spans="1:10" ht="29.5" customHeight="1" x14ac:dyDescent="0.35">
      <c r="A17" s="564" t="s">
        <v>101</v>
      </c>
      <c r="B17" s="565"/>
      <c r="C17" s="565"/>
      <c r="D17" s="565"/>
      <c r="E17" s="566"/>
      <c r="F17" s="98"/>
      <c r="G17" s="487" t="s">
        <v>143</v>
      </c>
      <c r="H17" s="489"/>
      <c r="I17" s="98"/>
      <c r="J17" s="223" t="s">
        <v>93</v>
      </c>
    </row>
    <row r="18" spans="1:10" ht="39" customHeight="1" x14ac:dyDescent="0.35">
      <c r="A18" s="567"/>
      <c r="B18" s="568"/>
      <c r="C18" s="568"/>
      <c r="D18" s="568"/>
      <c r="E18" s="569"/>
      <c r="F18" s="96"/>
      <c r="G18" s="481"/>
      <c r="H18" s="483"/>
      <c r="I18" s="96"/>
      <c r="J18" s="323" t="s">
        <v>143</v>
      </c>
    </row>
    <row r="19" spans="1:10" s="18" customFormat="1" ht="46.5" x14ac:dyDescent="0.35">
      <c r="A19" s="135" t="s">
        <v>1</v>
      </c>
      <c r="B19" s="15" t="s">
        <v>2</v>
      </c>
      <c r="C19" s="15" t="s">
        <v>3</v>
      </c>
      <c r="D19" s="66" t="s">
        <v>4</v>
      </c>
      <c r="E19" s="15" t="s">
        <v>5</v>
      </c>
      <c r="F19" s="95"/>
      <c r="G19" s="19" t="s">
        <v>148</v>
      </c>
      <c r="H19" s="17" t="s">
        <v>248</v>
      </c>
      <c r="I19" s="95"/>
      <c r="J19" s="17" t="s">
        <v>30</v>
      </c>
    </row>
    <row r="20" spans="1:10" x14ac:dyDescent="0.35">
      <c r="A20" s="77">
        <v>1.1000000000000001</v>
      </c>
      <c r="B20" s="22" t="s">
        <v>149</v>
      </c>
      <c r="C20" s="22" t="s">
        <v>150</v>
      </c>
      <c r="D20" s="65">
        <v>36648</v>
      </c>
      <c r="E20" s="22" t="s">
        <v>6</v>
      </c>
      <c r="F20" s="96"/>
      <c r="G20" s="22" t="s">
        <v>167</v>
      </c>
      <c r="H20" s="26" t="s">
        <v>38</v>
      </c>
      <c r="I20" s="96"/>
      <c r="J20" s="82">
        <v>0</v>
      </c>
    </row>
    <row r="21" spans="1:10" x14ac:dyDescent="0.35">
      <c r="A21" s="77">
        <v>1.2</v>
      </c>
      <c r="B21" t="s">
        <v>151</v>
      </c>
      <c r="C21" t="s">
        <v>152</v>
      </c>
      <c r="D21" s="58">
        <v>23114</v>
      </c>
      <c r="E21" t="s">
        <v>6</v>
      </c>
      <c r="F21" s="96"/>
      <c r="G21" s="24" t="s">
        <v>167</v>
      </c>
      <c r="H21" s="26" t="s">
        <v>38</v>
      </c>
      <c r="I21" s="96"/>
      <c r="J21" s="54">
        <v>0</v>
      </c>
    </row>
    <row r="22" spans="1:10" x14ac:dyDescent="0.35">
      <c r="A22" s="164">
        <v>1.3</v>
      </c>
      <c r="B22" t="s">
        <v>153</v>
      </c>
      <c r="C22" t="s">
        <v>154</v>
      </c>
      <c r="D22" s="58">
        <v>34625</v>
      </c>
      <c r="E22" t="s">
        <v>6</v>
      </c>
      <c r="F22" s="95"/>
      <c r="G22" s="24" t="s">
        <v>167</v>
      </c>
      <c r="H22" s="166" t="s">
        <v>38</v>
      </c>
      <c r="I22" s="96"/>
      <c r="J22" s="54">
        <v>0</v>
      </c>
    </row>
    <row r="23" spans="1:10" x14ac:dyDescent="0.35">
      <c r="A23" s="164">
        <v>1.4</v>
      </c>
      <c r="B23" t="s">
        <v>155</v>
      </c>
      <c r="C23" t="s">
        <v>156</v>
      </c>
      <c r="D23" s="58">
        <v>30057</v>
      </c>
      <c r="E23" t="s">
        <v>8</v>
      </c>
      <c r="F23" s="95"/>
      <c r="G23" s="24" t="s">
        <v>167</v>
      </c>
      <c r="H23" s="166" t="s">
        <v>31</v>
      </c>
      <c r="I23" s="96"/>
      <c r="J23" s="54">
        <v>1</v>
      </c>
    </row>
    <row r="24" spans="1:10" x14ac:dyDescent="0.35">
      <c r="A24" s="78">
        <v>1.5</v>
      </c>
      <c r="B24" s="35" t="s">
        <v>157</v>
      </c>
      <c r="C24" s="35" t="s">
        <v>158</v>
      </c>
      <c r="D24" s="59">
        <v>24976</v>
      </c>
      <c r="E24" s="27" t="s">
        <v>6</v>
      </c>
      <c r="F24" s="95"/>
      <c r="G24" s="29" t="s">
        <v>167</v>
      </c>
      <c r="H24" s="45" t="s">
        <v>31</v>
      </c>
      <c r="I24" s="96"/>
      <c r="J24" s="197">
        <v>1</v>
      </c>
    </row>
    <row r="25" spans="1:10" x14ac:dyDescent="0.35">
      <c r="D25" s="58"/>
      <c r="F25" s="8"/>
      <c r="G25" s="577" t="s">
        <v>169</v>
      </c>
      <c r="H25" s="577"/>
      <c r="I25" s="297"/>
      <c r="J25" s="250">
        <f>SUM(J20:J24)</f>
        <v>2</v>
      </c>
    </row>
    <row r="26" spans="1:10" x14ac:dyDescent="0.35">
      <c r="D26" s="58"/>
    </row>
    <row r="27" spans="1:10" ht="32.5" customHeight="1" x14ac:dyDescent="0.35">
      <c r="A27" s="31" t="s">
        <v>10</v>
      </c>
      <c r="B27" s="5"/>
      <c r="C27" s="5"/>
      <c r="D27" s="60"/>
      <c r="E27" s="5"/>
      <c r="F27" s="98"/>
      <c r="G27" s="487" t="s">
        <v>143</v>
      </c>
      <c r="H27" s="489"/>
      <c r="I27" s="98"/>
      <c r="J27" s="223" t="s">
        <v>93</v>
      </c>
    </row>
    <row r="28" spans="1:10" ht="44.5" customHeight="1" x14ac:dyDescent="0.35">
      <c r="A28" s="32" t="s">
        <v>11</v>
      </c>
      <c r="B28" s="10"/>
      <c r="C28" s="10"/>
      <c r="D28" s="61"/>
      <c r="E28" s="10"/>
      <c r="F28" s="96"/>
      <c r="G28" s="481"/>
      <c r="H28" s="483"/>
      <c r="I28" s="96"/>
      <c r="J28" s="323" t="s">
        <v>143</v>
      </c>
    </row>
    <row r="29" spans="1:10" s="18" customFormat="1" ht="46.5" x14ac:dyDescent="0.35">
      <c r="A29" s="135" t="s">
        <v>1</v>
      </c>
      <c r="B29" s="15" t="s">
        <v>2</v>
      </c>
      <c r="C29" s="15" t="s">
        <v>3</v>
      </c>
      <c r="D29" s="62" t="s">
        <v>4</v>
      </c>
      <c r="E29" s="17" t="s">
        <v>5</v>
      </c>
      <c r="F29" s="95"/>
      <c r="G29" s="19" t="s">
        <v>148</v>
      </c>
      <c r="H29" s="17" t="s">
        <v>248</v>
      </c>
      <c r="I29" s="95"/>
      <c r="J29" s="17" t="s">
        <v>30</v>
      </c>
    </row>
    <row r="30" spans="1:10" s="18" customFormat="1" ht="31" x14ac:dyDescent="0.35">
      <c r="A30" s="318">
        <v>2.1</v>
      </c>
      <c r="B30" s="22" t="s">
        <v>149</v>
      </c>
      <c r="C30" s="22" t="s">
        <v>150</v>
      </c>
      <c r="D30" s="65">
        <v>36648</v>
      </c>
      <c r="E30" s="319" t="s">
        <v>6</v>
      </c>
      <c r="F30" s="159"/>
      <c r="G30" s="41" t="s">
        <v>168</v>
      </c>
      <c r="H30" s="86" t="s">
        <v>17</v>
      </c>
      <c r="I30" s="95"/>
      <c r="J30" s="86">
        <v>1</v>
      </c>
    </row>
    <row r="31" spans="1:10" s="18" customFormat="1" ht="31" x14ac:dyDescent="0.35">
      <c r="A31" s="144">
        <v>2.2000000000000002</v>
      </c>
      <c r="B31" t="s">
        <v>151</v>
      </c>
      <c r="C31" t="s">
        <v>152</v>
      </c>
      <c r="D31" s="58">
        <v>23114</v>
      </c>
      <c r="E31" s="26" t="s">
        <v>6</v>
      </c>
      <c r="F31" s="119"/>
      <c r="G31" s="169" t="s">
        <v>168</v>
      </c>
      <c r="H31" s="86" t="s">
        <v>17</v>
      </c>
      <c r="I31" s="95"/>
      <c r="J31" s="86">
        <v>1</v>
      </c>
    </row>
    <row r="32" spans="1:10" s="18" customFormat="1" ht="31" x14ac:dyDescent="0.35">
      <c r="A32" s="232">
        <v>2.2999999999999998</v>
      </c>
      <c r="B32" s="35" t="s">
        <v>153</v>
      </c>
      <c r="C32" s="35" t="s">
        <v>154</v>
      </c>
      <c r="D32" s="59">
        <v>34625</v>
      </c>
      <c r="E32" s="27" t="s">
        <v>6</v>
      </c>
      <c r="F32" s="119"/>
      <c r="G32" s="42" t="s">
        <v>168</v>
      </c>
      <c r="H32" s="87" t="s">
        <v>17</v>
      </c>
      <c r="I32" s="95"/>
      <c r="J32" s="267">
        <v>1</v>
      </c>
    </row>
    <row r="33" spans="1:10" s="18" customFormat="1" x14ac:dyDescent="0.35">
      <c r="A33" s="140"/>
      <c r="B33"/>
      <c r="C33"/>
      <c r="D33" s="58"/>
      <c r="E33"/>
      <c r="F33" s="119"/>
      <c r="G33" s="577" t="s">
        <v>171</v>
      </c>
      <c r="H33" s="577"/>
      <c r="I33" s="298"/>
      <c r="J33" s="268">
        <f>SUM(J25,J30,J31,J32)</f>
        <v>5</v>
      </c>
    </row>
    <row r="34" spans="1:10" x14ac:dyDescent="0.35">
      <c r="D34" s="58"/>
    </row>
    <row r="35" spans="1:10" ht="30.65" customHeight="1" x14ac:dyDescent="0.35">
      <c r="A35" s="31" t="s">
        <v>12</v>
      </c>
      <c r="B35" s="5"/>
      <c r="C35" s="5"/>
      <c r="D35" s="60"/>
      <c r="E35" s="5"/>
      <c r="F35" s="98"/>
      <c r="G35" s="487" t="s">
        <v>143</v>
      </c>
      <c r="H35" s="489"/>
      <c r="I35" s="98"/>
      <c r="J35" s="223" t="s">
        <v>93</v>
      </c>
    </row>
    <row r="36" spans="1:10" ht="33.65" customHeight="1" x14ac:dyDescent="0.35">
      <c r="A36" s="32" t="s">
        <v>97</v>
      </c>
      <c r="B36" s="10"/>
      <c r="C36" s="10"/>
      <c r="D36" s="61"/>
      <c r="E36" s="10"/>
      <c r="F36" s="96"/>
      <c r="G36" s="481"/>
      <c r="H36" s="483"/>
      <c r="I36" s="96"/>
      <c r="J36" s="323" t="s">
        <v>143</v>
      </c>
    </row>
    <row r="37" spans="1:10" s="18" customFormat="1" ht="46.5" x14ac:dyDescent="0.35">
      <c r="A37" s="135" t="s">
        <v>1</v>
      </c>
      <c r="B37" s="15" t="s">
        <v>2</v>
      </c>
      <c r="C37" s="15" t="s">
        <v>3</v>
      </c>
      <c r="D37" s="62" t="s">
        <v>4</v>
      </c>
      <c r="E37" s="17" t="s">
        <v>5</v>
      </c>
      <c r="F37" s="95"/>
      <c r="G37" s="19" t="s">
        <v>148</v>
      </c>
      <c r="H37" s="17" t="s">
        <v>248</v>
      </c>
      <c r="I37" s="95"/>
      <c r="J37" s="17" t="s">
        <v>30</v>
      </c>
    </row>
    <row r="38" spans="1:10" s="47" customFormat="1" ht="34.15" customHeight="1" x14ac:dyDescent="0.35">
      <c r="A38" s="77">
        <v>3.1</v>
      </c>
      <c r="B38" t="s">
        <v>159</v>
      </c>
      <c r="C38" t="s">
        <v>160</v>
      </c>
      <c r="D38" s="58">
        <v>24585</v>
      </c>
      <c r="E38" t="s">
        <v>8</v>
      </c>
      <c r="F38" s="95"/>
      <c r="G38" s="46" t="s">
        <v>167</v>
      </c>
      <c r="H38" s="290" t="s">
        <v>17</v>
      </c>
      <c r="I38" s="95"/>
      <c r="J38" s="161">
        <v>1</v>
      </c>
    </row>
    <row r="39" spans="1:10" x14ac:dyDescent="0.35">
      <c r="A39" s="77">
        <v>3.2</v>
      </c>
      <c r="B39" t="s">
        <v>161</v>
      </c>
      <c r="C39" t="s">
        <v>162</v>
      </c>
      <c r="D39" s="58">
        <v>26567</v>
      </c>
      <c r="E39" s="26" t="s">
        <v>8</v>
      </c>
      <c r="F39" s="95"/>
      <c r="G39" s="165" t="s">
        <v>167</v>
      </c>
      <c r="H39" s="25" t="s">
        <v>17</v>
      </c>
      <c r="I39" s="95"/>
      <c r="J39" s="54">
        <v>1</v>
      </c>
    </row>
    <row r="40" spans="1:10" ht="29.5" customHeight="1" x14ac:dyDescent="0.35">
      <c r="A40" s="77">
        <v>3.3</v>
      </c>
      <c r="B40" t="s">
        <v>163</v>
      </c>
      <c r="C40" t="s">
        <v>164</v>
      </c>
      <c r="D40" s="58">
        <v>30524</v>
      </c>
      <c r="E40" s="26" t="s">
        <v>6</v>
      </c>
      <c r="F40" s="95"/>
      <c r="G40" s="165" t="s">
        <v>167</v>
      </c>
      <c r="H40" s="25" t="s">
        <v>17</v>
      </c>
      <c r="I40" s="95"/>
      <c r="J40" s="54">
        <v>1</v>
      </c>
    </row>
    <row r="41" spans="1:10" s="34" customFormat="1" x14ac:dyDescent="0.35">
      <c r="A41" s="170">
        <v>3.4</v>
      </c>
      <c r="B41" s="233"/>
      <c r="C41" s="233"/>
      <c r="D41" s="234"/>
      <c r="E41" s="235"/>
      <c r="F41" s="136"/>
      <c r="G41" s="286"/>
      <c r="H41" s="287"/>
      <c r="I41" s="136"/>
      <c r="J41" s="264"/>
    </row>
    <row r="42" spans="1:10" s="34" customFormat="1" x14ac:dyDescent="0.35">
      <c r="A42" s="2"/>
      <c r="B42"/>
      <c r="C42"/>
      <c r="D42" s="58"/>
      <c r="E42"/>
      <c r="F42" s="18"/>
      <c r="G42" s="578" t="s">
        <v>173</v>
      </c>
      <c r="H42" s="578"/>
      <c r="I42" s="18"/>
      <c r="J42" s="228">
        <f>SUM(J33,J38,J39,J40)</f>
        <v>8</v>
      </c>
    </row>
    <row r="43" spans="1:10" x14ac:dyDescent="0.35">
      <c r="D43" s="58"/>
    </row>
    <row r="44" spans="1:10" s="37" customFormat="1" ht="34.9" customHeight="1" x14ac:dyDescent="0.35">
      <c r="A44" s="31" t="s">
        <v>13</v>
      </c>
      <c r="B44" s="36"/>
      <c r="C44" s="36"/>
      <c r="D44" s="63"/>
      <c r="E44" s="36"/>
      <c r="F44" s="98"/>
      <c r="G44" s="487" t="s">
        <v>143</v>
      </c>
      <c r="H44" s="489"/>
      <c r="I44" s="98"/>
      <c r="J44" s="223" t="s">
        <v>93</v>
      </c>
    </row>
    <row r="45" spans="1:10" s="37" customFormat="1" ht="15.65" customHeight="1" x14ac:dyDescent="0.35">
      <c r="A45" s="32" t="s">
        <v>98</v>
      </c>
      <c r="B45" s="38"/>
      <c r="C45" s="38"/>
      <c r="D45" s="64"/>
      <c r="E45" s="38"/>
      <c r="F45" s="96"/>
      <c r="G45" s="481"/>
      <c r="H45" s="483"/>
      <c r="I45" s="96"/>
      <c r="J45" s="323" t="s">
        <v>143</v>
      </c>
    </row>
    <row r="46" spans="1:10" s="18" customFormat="1" ht="60" customHeight="1" x14ac:dyDescent="0.35">
      <c r="A46" s="135" t="s">
        <v>1</v>
      </c>
      <c r="B46" s="14" t="s">
        <v>2</v>
      </c>
      <c r="C46" s="14" t="s">
        <v>3</v>
      </c>
      <c r="D46" s="62" t="s">
        <v>4</v>
      </c>
      <c r="E46" s="51" t="s">
        <v>5</v>
      </c>
      <c r="F46" s="95"/>
      <c r="G46" s="19" t="s">
        <v>148</v>
      </c>
      <c r="H46" s="17" t="s">
        <v>248</v>
      </c>
      <c r="I46" s="95"/>
      <c r="J46" s="17" t="s">
        <v>30</v>
      </c>
    </row>
    <row r="47" spans="1:10" s="47" customFormat="1" ht="31" x14ac:dyDescent="0.35">
      <c r="A47" s="232">
        <v>4.0999999999999996</v>
      </c>
      <c r="B47" s="230" t="s">
        <v>157</v>
      </c>
      <c r="C47" s="230" t="s">
        <v>158</v>
      </c>
      <c r="D47" s="59">
        <v>24976</v>
      </c>
      <c r="E47" s="231" t="s">
        <v>6</v>
      </c>
      <c r="F47" s="95"/>
      <c r="G47" s="295" t="s">
        <v>168</v>
      </c>
      <c r="H47" s="294" t="s">
        <v>17</v>
      </c>
      <c r="I47" s="95"/>
      <c r="J47" s="271">
        <v>0</v>
      </c>
    </row>
    <row r="48" spans="1:10" x14ac:dyDescent="0.35">
      <c r="G48" s="478" t="s">
        <v>172</v>
      </c>
      <c r="H48" s="478"/>
      <c r="J48" s="250">
        <f>SUM(J42,J47)</f>
        <v>8</v>
      </c>
    </row>
  </sheetData>
  <sheetProtection algorithmName="SHA-512" hashValue="ighqhlvQP71edY10iUUB1ZwoHbN6gXfUHkBZ3UnRElqseGI7DjoUapgT1CDrfXInDNVfl25Mu6YmPxfJQyBsvw==" saltValue="ceKcbW3rrzHa8OEG33cMDg==" spinCount="100000" sheet="1" objects="1" scenarios="1" formatCells="0" formatColumns="0" formatRows="0" sort="0"/>
  <mergeCells count="25">
    <mergeCell ref="G48:H48"/>
    <mergeCell ref="G44:H45"/>
    <mergeCell ref="G25:H25"/>
    <mergeCell ref="G35:H36"/>
    <mergeCell ref="G33:H33"/>
    <mergeCell ref="G42:H42"/>
    <mergeCell ref="G27:H28"/>
    <mergeCell ref="A17:E18"/>
    <mergeCell ref="G17:H18"/>
    <mergeCell ref="A11:J11"/>
    <mergeCell ref="A12:J12"/>
    <mergeCell ref="A14:J14"/>
    <mergeCell ref="A15:J15"/>
    <mergeCell ref="A13:J13"/>
    <mergeCell ref="B3:E3"/>
    <mergeCell ref="B4:E4"/>
    <mergeCell ref="B5:E5"/>
    <mergeCell ref="G3:J3"/>
    <mergeCell ref="G4:J4"/>
    <mergeCell ref="G5:J5"/>
    <mergeCell ref="A10:J10"/>
    <mergeCell ref="G6:J6"/>
    <mergeCell ref="B6:E6"/>
    <mergeCell ref="A8:J8"/>
    <mergeCell ref="A9:J9"/>
  </mergeCells>
  <pageMargins left="0.75" right="0.75" top="1" bottom="1" header="0.5" footer="0.5"/>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75" zoomScaleNormal="75" workbookViewId="0">
      <selection activeCell="G6" sqref="G6"/>
    </sheetView>
  </sheetViews>
  <sheetFormatPr defaultColWidth="11.25" defaultRowHeight="15.5" x14ac:dyDescent="0.35"/>
  <cols>
    <col min="1" max="1" width="5.75" style="2" customWidth="1"/>
    <col min="2" max="3" width="16.25" customWidth="1"/>
    <col min="4" max="4" width="16.25" style="2" customWidth="1"/>
    <col min="5" max="5" width="6.25" customWidth="1"/>
    <col min="6" max="6" width="0.75" customWidth="1"/>
    <col min="7" max="8" width="20.5" customWidth="1"/>
    <col min="9" max="9" width="20.25" customWidth="1"/>
    <col min="10" max="10" width="20.75" customWidth="1"/>
    <col min="11" max="11" width="20.25" customWidth="1"/>
    <col min="12" max="12" width="0.75" customWidth="1"/>
    <col min="13" max="13" width="25.33203125" customWidth="1"/>
  </cols>
  <sheetData>
    <row r="1" spans="1:14" s="56" customFormat="1" ht="18.5" x14ac:dyDescent="0.35">
      <c r="A1" s="57" t="s">
        <v>33</v>
      </c>
      <c r="D1" s="57"/>
    </row>
    <row r="2" spans="1:14" s="1" customFormat="1" x14ac:dyDescent="0.35">
      <c r="A2" s="39"/>
      <c r="D2" s="39"/>
    </row>
    <row r="3" spans="1:14" s="1" customFormat="1" x14ac:dyDescent="0.35">
      <c r="B3" s="559" t="s">
        <v>137</v>
      </c>
      <c r="C3" s="560"/>
      <c r="D3" s="560"/>
      <c r="E3" s="561"/>
      <c r="F3" s="162"/>
      <c r="G3" s="479" t="s">
        <v>67</v>
      </c>
      <c r="H3" s="479"/>
      <c r="I3" s="479"/>
      <c r="J3" s="479"/>
      <c r="K3" s="479"/>
      <c r="L3"/>
      <c r="M3"/>
    </row>
    <row r="4" spans="1:14" x14ac:dyDescent="0.35">
      <c r="B4" s="538" t="s">
        <v>73</v>
      </c>
      <c r="C4" s="539"/>
      <c r="D4" s="539"/>
      <c r="E4" s="540"/>
      <c r="F4" s="162"/>
      <c r="G4" s="480" t="s">
        <v>68</v>
      </c>
      <c r="H4" s="480"/>
      <c r="I4" s="480"/>
      <c r="J4" s="480"/>
      <c r="K4" s="480"/>
    </row>
    <row r="5" spans="1:14" ht="84.75" customHeight="1" x14ac:dyDescent="0.35">
      <c r="B5" s="562"/>
      <c r="C5" s="562"/>
      <c r="D5" s="562"/>
      <c r="E5" s="562"/>
      <c r="F5" s="184"/>
      <c r="G5" s="499" t="s">
        <v>335</v>
      </c>
      <c r="H5" s="499"/>
      <c r="I5" s="499"/>
      <c r="J5" s="499"/>
      <c r="K5" s="499"/>
      <c r="L5" s="18"/>
    </row>
    <row r="6" spans="1:14" ht="15" customHeight="1" x14ac:dyDescent="0.35">
      <c r="A6" s="40"/>
      <c r="B6" s="34"/>
      <c r="C6" s="34"/>
      <c r="D6" s="34"/>
      <c r="E6" s="34"/>
      <c r="F6" s="34"/>
      <c r="G6" s="34"/>
      <c r="H6" s="34"/>
      <c r="I6" s="34"/>
      <c r="J6" s="34"/>
      <c r="K6" s="34"/>
      <c r="L6" s="34"/>
      <c r="M6" s="34"/>
    </row>
    <row r="7" spans="1:14" x14ac:dyDescent="0.35">
      <c r="A7" s="500" t="s">
        <v>39</v>
      </c>
      <c r="B7" s="501"/>
      <c r="C7" s="501"/>
      <c r="D7" s="501"/>
      <c r="E7" s="501"/>
      <c r="F7" s="501"/>
      <c r="G7" s="501"/>
      <c r="H7" s="501"/>
      <c r="I7" s="501"/>
      <c r="J7" s="501"/>
      <c r="K7" s="501"/>
      <c r="L7" s="501"/>
      <c r="M7" s="502"/>
    </row>
    <row r="8" spans="1:14" ht="15.65" customHeight="1" x14ac:dyDescent="0.35">
      <c r="A8" s="530" t="s">
        <v>249</v>
      </c>
      <c r="B8" s="531"/>
      <c r="C8" s="531"/>
      <c r="D8" s="531"/>
      <c r="E8" s="531"/>
      <c r="F8" s="531"/>
      <c r="G8" s="531"/>
      <c r="H8" s="531"/>
      <c r="I8" s="531"/>
      <c r="J8" s="531"/>
      <c r="K8" s="531"/>
      <c r="L8" s="531"/>
      <c r="M8" s="531"/>
      <c r="N8" s="165"/>
    </row>
    <row r="9" spans="1:14" x14ac:dyDescent="0.35">
      <c r="A9" s="490" t="s">
        <v>241</v>
      </c>
      <c r="B9" s="491"/>
      <c r="C9" s="491"/>
      <c r="D9" s="491"/>
      <c r="E9" s="491"/>
      <c r="F9" s="491"/>
      <c r="G9" s="491"/>
      <c r="H9" s="491"/>
      <c r="I9" s="491"/>
      <c r="J9" s="491"/>
      <c r="K9" s="491"/>
      <c r="L9" s="491"/>
      <c r="M9" s="492"/>
    </row>
    <row r="10" spans="1:14" ht="34.15" customHeight="1" x14ac:dyDescent="0.35">
      <c r="A10" s="493" t="s">
        <v>242</v>
      </c>
      <c r="B10" s="494"/>
      <c r="C10" s="494"/>
      <c r="D10" s="494"/>
      <c r="E10" s="494"/>
      <c r="F10" s="494"/>
      <c r="G10" s="494"/>
      <c r="H10" s="494"/>
      <c r="I10" s="494"/>
      <c r="J10" s="494"/>
      <c r="K10" s="494"/>
      <c r="L10" s="494"/>
      <c r="M10" s="495"/>
    </row>
    <row r="11" spans="1:14" x14ac:dyDescent="0.35">
      <c r="A11" s="583" t="s">
        <v>243</v>
      </c>
      <c r="B11" s="584"/>
      <c r="C11" s="584"/>
      <c r="D11" s="584"/>
      <c r="E11" s="584"/>
      <c r="F11" s="584"/>
      <c r="G11" s="584"/>
      <c r="H11" s="584"/>
      <c r="I11" s="584"/>
      <c r="J11" s="584"/>
      <c r="K11" s="584"/>
      <c r="L11" s="584"/>
      <c r="M11" s="585"/>
    </row>
    <row r="12" spans="1:14" x14ac:dyDescent="0.35">
      <c r="A12" s="496" t="s">
        <v>244</v>
      </c>
      <c r="B12" s="497"/>
      <c r="C12" s="497"/>
      <c r="D12" s="497"/>
      <c r="E12" s="497"/>
      <c r="F12" s="497"/>
      <c r="G12" s="497"/>
      <c r="H12" s="497"/>
      <c r="I12" s="497"/>
      <c r="J12" s="497"/>
      <c r="K12" s="497"/>
      <c r="L12" s="497"/>
      <c r="M12" s="498"/>
    </row>
    <row r="13" spans="1:14" x14ac:dyDescent="0.35">
      <c r="A13" s="496" t="s">
        <v>319</v>
      </c>
      <c r="B13" s="497"/>
      <c r="C13" s="497"/>
      <c r="D13" s="497"/>
      <c r="E13" s="497"/>
      <c r="F13" s="497"/>
      <c r="G13" s="497"/>
      <c r="H13" s="497"/>
      <c r="I13" s="497"/>
      <c r="J13" s="497"/>
      <c r="K13" s="497"/>
      <c r="L13" s="497"/>
      <c r="M13" s="498"/>
    </row>
    <row r="15" spans="1:14" ht="15.65" customHeight="1" x14ac:dyDescent="0.35">
      <c r="A15" s="31" t="s">
        <v>0</v>
      </c>
      <c r="B15" s="5"/>
      <c r="C15" s="5"/>
      <c r="D15" s="6"/>
      <c r="E15" s="5"/>
      <c r="F15" s="93"/>
      <c r="G15" s="5"/>
      <c r="H15" s="5"/>
      <c r="I15" s="5"/>
      <c r="J15" s="5"/>
      <c r="K15" s="5"/>
      <c r="L15" s="98"/>
      <c r="M15" s="484" t="s">
        <v>142</v>
      </c>
    </row>
    <row r="16" spans="1:14" ht="30" customHeight="1" x14ac:dyDescent="0.35">
      <c r="A16" s="32" t="s">
        <v>96</v>
      </c>
      <c r="B16" s="10"/>
      <c r="C16" s="10"/>
      <c r="D16" s="11"/>
      <c r="E16" s="10"/>
      <c r="F16" s="95"/>
      <c r="G16" s="482" t="s">
        <v>142</v>
      </c>
      <c r="H16" s="482"/>
      <c r="I16" s="482"/>
      <c r="J16" s="482"/>
      <c r="K16" s="483"/>
      <c r="L16" s="96"/>
      <c r="M16" s="514"/>
    </row>
    <row r="17" spans="1:13" s="18" customFormat="1" ht="126" customHeight="1" x14ac:dyDescent="0.35">
      <c r="A17" s="135" t="s">
        <v>1</v>
      </c>
      <c r="B17" s="15" t="s">
        <v>2</v>
      </c>
      <c r="C17" s="15" t="s">
        <v>3</v>
      </c>
      <c r="D17" s="66" t="s">
        <v>4</v>
      </c>
      <c r="E17" s="15" t="s">
        <v>5</v>
      </c>
      <c r="F17" s="138"/>
      <c r="G17" s="15" t="s">
        <v>148</v>
      </c>
      <c r="H17" s="15" t="s">
        <v>196</v>
      </c>
      <c r="I17" s="15" t="s">
        <v>197</v>
      </c>
      <c r="J17" s="15" t="s">
        <v>198</v>
      </c>
      <c r="K17" s="17" t="s">
        <v>250</v>
      </c>
      <c r="L17" s="95"/>
      <c r="M17" s="17" t="s">
        <v>19</v>
      </c>
    </row>
    <row r="18" spans="1:13" x14ac:dyDescent="0.35">
      <c r="A18" s="77">
        <v>1.1000000000000001</v>
      </c>
      <c r="B18" s="22" t="s">
        <v>149</v>
      </c>
      <c r="C18" s="22" t="s">
        <v>150</v>
      </c>
      <c r="D18" s="65">
        <v>36648</v>
      </c>
      <c r="E18" s="22" t="s">
        <v>6</v>
      </c>
      <c r="F18" s="96"/>
      <c r="G18" s="22" t="s">
        <v>167</v>
      </c>
      <c r="H18" s="25" t="s">
        <v>17</v>
      </c>
      <c r="I18" s="25" t="s">
        <v>199</v>
      </c>
      <c r="J18" s="25" t="s">
        <v>199</v>
      </c>
      <c r="K18" s="25" t="s">
        <v>199</v>
      </c>
      <c r="L18" s="96"/>
      <c r="M18" s="54">
        <v>0</v>
      </c>
    </row>
    <row r="19" spans="1:13" x14ac:dyDescent="0.35">
      <c r="A19" s="77">
        <v>1.2</v>
      </c>
      <c r="B19" t="s">
        <v>151</v>
      </c>
      <c r="C19" t="s">
        <v>152</v>
      </c>
      <c r="D19" s="58">
        <v>23114</v>
      </c>
      <c r="E19" t="s">
        <v>6</v>
      </c>
      <c r="F19" s="96"/>
      <c r="G19" s="24" t="s">
        <v>167</v>
      </c>
      <c r="H19" s="25" t="s">
        <v>18</v>
      </c>
      <c r="I19" s="25" t="s">
        <v>103</v>
      </c>
      <c r="J19" s="25" t="s">
        <v>18</v>
      </c>
      <c r="K19" s="54" t="s">
        <v>18</v>
      </c>
      <c r="L19" s="96"/>
      <c r="M19" s="54">
        <v>0</v>
      </c>
    </row>
    <row r="20" spans="1:13" x14ac:dyDescent="0.35">
      <c r="A20" s="164">
        <v>1.3</v>
      </c>
      <c r="B20" t="s">
        <v>153</v>
      </c>
      <c r="C20" t="s">
        <v>154</v>
      </c>
      <c r="D20" s="58">
        <v>34625</v>
      </c>
      <c r="E20" t="s">
        <v>6</v>
      </c>
      <c r="F20" s="95"/>
      <c r="G20" s="24" t="s">
        <v>167</v>
      </c>
      <c r="H20" s="25" t="s">
        <v>17</v>
      </c>
      <c r="I20" s="25" t="s">
        <v>199</v>
      </c>
      <c r="J20" s="25" t="s">
        <v>18</v>
      </c>
      <c r="K20" s="54" t="s">
        <v>18</v>
      </c>
      <c r="L20" s="96"/>
      <c r="M20" s="54">
        <v>0</v>
      </c>
    </row>
    <row r="21" spans="1:13" x14ac:dyDescent="0.35">
      <c r="A21" s="164">
        <v>1.4</v>
      </c>
      <c r="B21" t="s">
        <v>155</v>
      </c>
      <c r="C21" t="s">
        <v>156</v>
      </c>
      <c r="D21" s="58">
        <v>30057</v>
      </c>
      <c r="E21" t="s">
        <v>8</v>
      </c>
      <c r="F21" s="95"/>
      <c r="G21" s="24" t="s">
        <v>167</v>
      </c>
      <c r="H21" s="25" t="s">
        <v>17</v>
      </c>
      <c r="I21" s="25" t="s">
        <v>17</v>
      </c>
      <c r="J21" s="25" t="s">
        <v>17</v>
      </c>
      <c r="K21" s="54" t="s">
        <v>18</v>
      </c>
      <c r="L21" s="96"/>
      <c r="M21" s="54">
        <v>1</v>
      </c>
    </row>
    <row r="22" spans="1:13" x14ac:dyDescent="0.35">
      <c r="A22" s="78">
        <v>1.5</v>
      </c>
      <c r="B22" s="35" t="s">
        <v>157</v>
      </c>
      <c r="C22" s="35" t="s">
        <v>158</v>
      </c>
      <c r="D22" s="59">
        <v>24976</v>
      </c>
      <c r="E22" s="27" t="s">
        <v>6</v>
      </c>
      <c r="F22" s="95"/>
      <c r="G22" s="29" t="s">
        <v>167</v>
      </c>
      <c r="H22" s="30" t="s">
        <v>18</v>
      </c>
      <c r="I22" s="30" t="s">
        <v>103</v>
      </c>
      <c r="J22" s="30" t="s">
        <v>17</v>
      </c>
      <c r="K22" s="73" t="s">
        <v>17</v>
      </c>
      <c r="L22" s="96"/>
      <c r="M22" s="197">
        <v>1</v>
      </c>
    </row>
    <row r="23" spans="1:13" x14ac:dyDescent="0.35">
      <c r="D23" s="58"/>
      <c r="F23" s="119"/>
      <c r="H23" s="25"/>
      <c r="I23" s="25"/>
      <c r="J23" s="478" t="s">
        <v>169</v>
      </c>
      <c r="K23" s="478"/>
      <c r="L23" s="8"/>
      <c r="M23" s="250">
        <f>SUM(M18:M22)</f>
        <v>2</v>
      </c>
    </row>
    <row r="24" spans="1:13" x14ac:dyDescent="0.35">
      <c r="D24" s="58"/>
      <c r="H24" s="296"/>
      <c r="I24" s="296"/>
      <c r="J24" s="296"/>
      <c r="K24" s="25"/>
    </row>
    <row r="25" spans="1:13" ht="15.65" customHeight="1" x14ac:dyDescent="0.35">
      <c r="A25" s="31" t="s">
        <v>10</v>
      </c>
      <c r="B25" s="5"/>
      <c r="C25" s="5"/>
      <c r="D25" s="60"/>
      <c r="E25" s="5"/>
      <c r="F25" s="93"/>
      <c r="G25" s="5"/>
      <c r="H25" s="5"/>
      <c r="I25" s="5"/>
      <c r="J25" s="5"/>
      <c r="K25" s="5"/>
      <c r="L25" s="98"/>
      <c r="M25" s="484" t="s">
        <v>142</v>
      </c>
    </row>
    <row r="26" spans="1:13" ht="33.65" customHeight="1" x14ac:dyDescent="0.35">
      <c r="A26" s="32" t="s">
        <v>11</v>
      </c>
      <c r="B26" s="10"/>
      <c r="C26" s="10"/>
      <c r="D26" s="61"/>
      <c r="E26" s="10"/>
      <c r="F26" s="95"/>
      <c r="G26" s="482" t="s">
        <v>142</v>
      </c>
      <c r="H26" s="482"/>
      <c r="I26" s="482"/>
      <c r="J26" s="482"/>
      <c r="K26" s="483"/>
      <c r="L26" s="96"/>
      <c r="M26" s="514"/>
    </row>
    <row r="27" spans="1:13" s="18" customFormat="1" ht="124.15" customHeight="1" x14ac:dyDescent="0.35">
      <c r="A27" s="135" t="s">
        <v>1</v>
      </c>
      <c r="B27" s="15" t="s">
        <v>2</v>
      </c>
      <c r="C27" s="15" t="s">
        <v>3</v>
      </c>
      <c r="D27" s="62" t="s">
        <v>4</v>
      </c>
      <c r="E27" s="17" t="s">
        <v>5</v>
      </c>
      <c r="F27" s="119"/>
      <c r="G27" s="19" t="s">
        <v>148</v>
      </c>
      <c r="H27" s="15" t="s">
        <v>196</v>
      </c>
      <c r="I27" s="15" t="s">
        <v>197</v>
      </c>
      <c r="J27" s="15" t="s">
        <v>198</v>
      </c>
      <c r="K27" s="17" t="s">
        <v>250</v>
      </c>
      <c r="L27" s="95"/>
      <c r="M27" s="17" t="s">
        <v>19</v>
      </c>
    </row>
    <row r="28" spans="1:13" ht="31" x14ac:dyDescent="0.35">
      <c r="A28" s="318">
        <v>2.1</v>
      </c>
      <c r="B28" s="22" t="s">
        <v>149</v>
      </c>
      <c r="C28" s="22" t="s">
        <v>150</v>
      </c>
      <c r="D28" s="65">
        <v>36648</v>
      </c>
      <c r="E28" s="319" t="s">
        <v>6</v>
      </c>
      <c r="F28" s="159"/>
      <c r="G28" s="41" t="s">
        <v>168</v>
      </c>
      <c r="H28" s="25" t="s">
        <v>17</v>
      </c>
      <c r="I28" s="81" t="s">
        <v>17</v>
      </c>
      <c r="J28" s="81" t="s">
        <v>18</v>
      </c>
      <c r="K28" s="82" t="s">
        <v>18</v>
      </c>
      <c r="L28" s="96"/>
      <c r="M28" s="54">
        <v>1</v>
      </c>
    </row>
    <row r="29" spans="1:13" ht="31" x14ac:dyDescent="0.35">
      <c r="A29" s="144">
        <v>2.2000000000000002</v>
      </c>
      <c r="B29" t="s">
        <v>151</v>
      </c>
      <c r="C29" t="s">
        <v>152</v>
      </c>
      <c r="D29" s="58">
        <v>23114</v>
      </c>
      <c r="E29" s="26" t="s">
        <v>6</v>
      </c>
      <c r="F29" s="119"/>
      <c r="G29" s="169" t="s">
        <v>168</v>
      </c>
      <c r="H29" s="25" t="s">
        <v>18</v>
      </c>
      <c r="I29" s="25" t="s">
        <v>103</v>
      </c>
      <c r="J29" s="25" t="s">
        <v>17</v>
      </c>
      <c r="K29" s="54" t="s">
        <v>18</v>
      </c>
      <c r="L29" s="96"/>
      <c r="M29" s="54">
        <v>1</v>
      </c>
    </row>
    <row r="30" spans="1:13" ht="31" x14ac:dyDescent="0.35">
      <c r="A30" s="232">
        <v>2.2999999999999998</v>
      </c>
      <c r="B30" s="35" t="s">
        <v>153</v>
      </c>
      <c r="C30" s="35" t="s">
        <v>154</v>
      </c>
      <c r="D30" s="59">
        <v>34625</v>
      </c>
      <c r="E30" s="27" t="s">
        <v>6</v>
      </c>
      <c r="F30" s="119"/>
      <c r="G30" s="42" t="s">
        <v>168</v>
      </c>
      <c r="H30" s="30" t="s">
        <v>18</v>
      </c>
      <c r="I30" s="30" t="s">
        <v>103</v>
      </c>
      <c r="J30" s="30" t="s">
        <v>18</v>
      </c>
      <c r="K30" s="73" t="s">
        <v>17</v>
      </c>
      <c r="L30" s="96"/>
      <c r="M30" s="197">
        <v>1</v>
      </c>
    </row>
    <row r="31" spans="1:13" x14ac:dyDescent="0.35">
      <c r="A31" s="140"/>
      <c r="D31" s="58"/>
      <c r="F31" s="119"/>
      <c r="G31" s="18"/>
      <c r="J31" s="478" t="s">
        <v>171</v>
      </c>
      <c r="K31" s="478"/>
      <c r="L31" s="8"/>
      <c r="M31" s="250">
        <f>SUM(M23,M28,M29,M30)</f>
        <v>5</v>
      </c>
    </row>
    <row r="32" spans="1:13" x14ac:dyDescent="0.35">
      <c r="D32" s="58"/>
    </row>
    <row r="33" spans="1:13" ht="15.65" customHeight="1" x14ac:dyDescent="0.35">
      <c r="A33" s="31" t="s">
        <v>12</v>
      </c>
      <c r="B33" s="5"/>
      <c r="C33" s="5"/>
      <c r="D33" s="60"/>
      <c r="E33" s="5"/>
      <c r="F33" s="93"/>
      <c r="G33" s="5"/>
      <c r="H33" s="5"/>
      <c r="I33" s="5"/>
      <c r="J33" s="5"/>
      <c r="K33" s="5"/>
      <c r="L33" s="98"/>
      <c r="M33" s="484" t="s">
        <v>142</v>
      </c>
    </row>
    <row r="34" spans="1:13" ht="33.65" customHeight="1" x14ac:dyDescent="0.35">
      <c r="A34" s="32" t="s">
        <v>97</v>
      </c>
      <c r="B34" s="10"/>
      <c r="C34" s="10"/>
      <c r="D34" s="61"/>
      <c r="E34" s="10"/>
      <c r="F34" s="95"/>
      <c r="G34" s="482" t="s">
        <v>142</v>
      </c>
      <c r="H34" s="482"/>
      <c r="I34" s="482"/>
      <c r="J34" s="482"/>
      <c r="K34" s="483"/>
      <c r="L34" s="96"/>
      <c r="M34" s="514"/>
    </row>
    <row r="35" spans="1:13" s="18" customFormat="1" ht="126.65" customHeight="1" x14ac:dyDescent="0.35">
      <c r="A35" s="135" t="s">
        <v>1</v>
      </c>
      <c r="B35" s="15" t="s">
        <v>2</v>
      </c>
      <c r="C35" s="15" t="s">
        <v>3</v>
      </c>
      <c r="D35" s="62" t="s">
        <v>4</v>
      </c>
      <c r="E35" s="17" t="s">
        <v>5</v>
      </c>
      <c r="F35" s="119"/>
      <c r="G35" s="19" t="s">
        <v>148</v>
      </c>
      <c r="H35" s="15" t="s">
        <v>196</v>
      </c>
      <c r="I35" s="15" t="s">
        <v>197</v>
      </c>
      <c r="J35" s="15" t="s">
        <v>198</v>
      </c>
      <c r="K35" s="17" t="s">
        <v>250</v>
      </c>
      <c r="L35" s="95"/>
      <c r="M35" s="17" t="s">
        <v>19</v>
      </c>
    </row>
    <row r="36" spans="1:13" x14ac:dyDescent="0.35">
      <c r="A36" s="77">
        <v>3.1</v>
      </c>
      <c r="B36" t="s">
        <v>159</v>
      </c>
      <c r="C36" t="s">
        <v>160</v>
      </c>
      <c r="D36" s="58">
        <v>24585</v>
      </c>
      <c r="E36" t="s">
        <v>8</v>
      </c>
      <c r="F36" s="95"/>
      <c r="G36" s="46" t="s">
        <v>167</v>
      </c>
      <c r="H36" s="25" t="s">
        <v>17</v>
      </c>
      <c r="I36" s="25" t="s">
        <v>17</v>
      </c>
      <c r="J36" s="25" t="s">
        <v>17</v>
      </c>
      <c r="K36" s="54" t="s">
        <v>17</v>
      </c>
      <c r="L36" s="96"/>
      <c r="M36" s="54">
        <v>1</v>
      </c>
    </row>
    <row r="37" spans="1:13" x14ac:dyDescent="0.35">
      <c r="A37" s="77">
        <v>3.2</v>
      </c>
      <c r="B37" t="s">
        <v>161</v>
      </c>
      <c r="C37" t="s">
        <v>162</v>
      </c>
      <c r="D37" s="58">
        <v>26567</v>
      </c>
      <c r="E37" s="26" t="s">
        <v>8</v>
      </c>
      <c r="F37" s="95"/>
      <c r="G37" s="165" t="s">
        <v>167</v>
      </c>
      <c r="H37" s="25" t="s">
        <v>17</v>
      </c>
      <c r="I37" s="25" t="s">
        <v>18</v>
      </c>
      <c r="J37" s="25" t="s">
        <v>17</v>
      </c>
      <c r="K37" s="54" t="s">
        <v>18</v>
      </c>
      <c r="L37" s="99"/>
      <c r="M37" s="54">
        <v>1</v>
      </c>
    </row>
    <row r="38" spans="1:13" x14ac:dyDescent="0.35">
      <c r="A38" s="77">
        <v>3.3</v>
      </c>
      <c r="B38" t="s">
        <v>163</v>
      </c>
      <c r="C38" t="s">
        <v>164</v>
      </c>
      <c r="D38" s="58">
        <v>30524</v>
      </c>
      <c r="E38" s="26" t="s">
        <v>6</v>
      </c>
      <c r="F38" s="95"/>
      <c r="G38" s="165" t="s">
        <v>167</v>
      </c>
      <c r="H38" s="25" t="s">
        <v>18</v>
      </c>
      <c r="I38" s="25" t="s">
        <v>103</v>
      </c>
      <c r="J38" s="25" t="s">
        <v>17</v>
      </c>
      <c r="K38" s="54" t="s">
        <v>18</v>
      </c>
      <c r="L38" s="99"/>
      <c r="M38" s="54">
        <v>1</v>
      </c>
    </row>
    <row r="39" spans="1:13" x14ac:dyDescent="0.35">
      <c r="A39" s="170">
        <v>3.4</v>
      </c>
      <c r="B39" s="233"/>
      <c r="C39" s="233"/>
      <c r="D39" s="234"/>
      <c r="E39" s="235"/>
      <c r="F39" s="136"/>
      <c r="G39" s="286"/>
      <c r="H39" s="233"/>
      <c r="I39" s="233"/>
      <c r="J39" s="233"/>
      <c r="K39" s="235"/>
      <c r="L39" s="137"/>
      <c r="M39" s="238"/>
    </row>
    <row r="40" spans="1:13" x14ac:dyDescent="0.35">
      <c r="D40" s="58"/>
      <c r="F40" s="18"/>
      <c r="G40" s="34"/>
      <c r="J40" s="478" t="s">
        <v>173</v>
      </c>
      <c r="K40" s="478"/>
      <c r="L40" s="34"/>
      <c r="M40" s="250">
        <f>SUM(M31,M36,M37,M38)</f>
        <v>8</v>
      </c>
    </row>
    <row r="41" spans="1:13" x14ac:dyDescent="0.35">
      <c r="D41" s="58"/>
    </row>
    <row r="42" spans="1:13" s="37" customFormat="1" ht="15.65" customHeight="1" x14ac:dyDescent="0.35">
      <c r="A42" s="31" t="s">
        <v>13</v>
      </c>
      <c r="B42" s="36"/>
      <c r="C42" s="36"/>
      <c r="D42" s="63"/>
      <c r="E42" s="5"/>
      <c r="F42" s="93"/>
      <c r="G42" s="36"/>
      <c r="H42" s="36"/>
      <c r="I42" s="36"/>
      <c r="J42" s="36"/>
      <c r="K42" s="36"/>
      <c r="L42" s="120"/>
      <c r="M42" s="484" t="s">
        <v>142</v>
      </c>
    </row>
    <row r="43" spans="1:13" s="37" customFormat="1" ht="38.5" customHeight="1" x14ac:dyDescent="0.35">
      <c r="A43" s="32" t="s">
        <v>98</v>
      </c>
      <c r="B43" s="38"/>
      <c r="C43" s="38"/>
      <c r="D43" s="64"/>
      <c r="E43" s="10"/>
      <c r="F43" s="95"/>
      <c r="G43" s="482" t="s">
        <v>142</v>
      </c>
      <c r="H43" s="482"/>
      <c r="I43" s="482"/>
      <c r="J43" s="482"/>
      <c r="K43" s="483"/>
      <c r="L43" s="141"/>
      <c r="M43" s="514"/>
    </row>
    <row r="44" spans="1:13" s="18" customFormat="1" ht="91.9" customHeight="1" x14ac:dyDescent="0.35">
      <c r="A44" s="135" t="s">
        <v>1</v>
      </c>
      <c r="B44" s="15" t="s">
        <v>2</v>
      </c>
      <c r="C44" s="15" t="s">
        <v>3</v>
      </c>
      <c r="D44" s="62" t="s">
        <v>4</v>
      </c>
      <c r="E44" s="17" t="s">
        <v>5</v>
      </c>
      <c r="F44" s="119"/>
      <c r="G44" s="19" t="s">
        <v>148</v>
      </c>
      <c r="H44" s="15" t="s">
        <v>196</v>
      </c>
      <c r="I44" s="15" t="s">
        <v>197</v>
      </c>
      <c r="J44" s="15" t="s">
        <v>198</v>
      </c>
      <c r="K44" s="17" t="s">
        <v>250</v>
      </c>
      <c r="L44" s="95"/>
      <c r="M44" s="17" t="s">
        <v>19</v>
      </c>
    </row>
    <row r="45" spans="1:13" ht="31" x14ac:dyDescent="0.35">
      <c r="A45" s="232">
        <v>4.0999999999999996</v>
      </c>
      <c r="B45" s="230" t="s">
        <v>157</v>
      </c>
      <c r="C45" s="230" t="s">
        <v>158</v>
      </c>
      <c r="D45" s="59">
        <v>24976</v>
      </c>
      <c r="E45" s="231" t="s">
        <v>6</v>
      </c>
      <c r="F45" s="95"/>
      <c r="G45" s="295" t="s">
        <v>168</v>
      </c>
      <c r="H45" s="299" t="s">
        <v>17</v>
      </c>
      <c r="I45" s="299" t="s">
        <v>17</v>
      </c>
      <c r="J45" s="299" t="s">
        <v>18</v>
      </c>
      <c r="K45" s="247" t="s">
        <v>18</v>
      </c>
      <c r="L45" s="96"/>
      <c r="M45" s="221">
        <v>0</v>
      </c>
    </row>
    <row r="46" spans="1:13" x14ac:dyDescent="0.35">
      <c r="J46" s="478" t="s">
        <v>172</v>
      </c>
      <c r="K46" s="478"/>
      <c r="M46" s="250">
        <f>SUM(M40,M45)</f>
        <v>8</v>
      </c>
    </row>
  </sheetData>
  <sheetProtection algorithmName="SHA-512" hashValue="hrSDNWF8CpcesznixeHbg3RXj+NdYLHzHEkfv3tit/Z3/sAb3g5is3ZAMLhAui0bo3b+sYFURqS3c0kiY+nLJw==" saltValue="EygvKbyrnzDRWhwXETwe6g==" spinCount="100000" sheet="1" formatCells="0" formatColumns="0" formatRows="0" sort="0"/>
  <mergeCells count="25">
    <mergeCell ref="M42:M43"/>
    <mergeCell ref="M25:M26"/>
    <mergeCell ref="M33:M34"/>
    <mergeCell ref="M15:M16"/>
    <mergeCell ref="B5:E5"/>
    <mergeCell ref="G43:K43"/>
    <mergeCell ref="A7:M7"/>
    <mergeCell ref="A8:M8"/>
    <mergeCell ref="A9:M9"/>
    <mergeCell ref="A10:M10"/>
    <mergeCell ref="A12:M12"/>
    <mergeCell ref="A11:M11"/>
    <mergeCell ref="G26:K26"/>
    <mergeCell ref="G34:K34"/>
    <mergeCell ref="G16:K16"/>
    <mergeCell ref="A13:M13"/>
    <mergeCell ref="J46:K46"/>
    <mergeCell ref="B3:E3"/>
    <mergeCell ref="B4:E4"/>
    <mergeCell ref="J23:K23"/>
    <mergeCell ref="J31:K31"/>
    <mergeCell ref="J40:K40"/>
    <mergeCell ref="G3:K3"/>
    <mergeCell ref="G4:K4"/>
    <mergeCell ref="G5:K5"/>
  </mergeCells>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3"/>
  <sheetViews>
    <sheetView zoomScale="80" zoomScaleNormal="80" workbookViewId="0">
      <selection activeCell="D41" sqref="D41"/>
    </sheetView>
  </sheetViews>
  <sheetFormatPr defaultColWidth="11.25" defaultRowHeight="15.5" x14ac:dyDescent="0.35"/>
  <cols>
    <col min="1" max="1" width="5.75" style="2" customWidth="1"/>
    <col min="2" max="3" width="14.25" customWidth="1"/>
    <col min="4" max="4" width="14.75" style="2" customWidth="1"/>
    <col min="5" max="5" width="8.75" customWidth="1"/>
    <col min="6" max="6" width="0.75" customWidth="1"/>
    <col min="7" max="7" width="20.58203125" customWidth="1"/>
    <col min="8" max="8" width="23.25" customWidth="1"/>
    <col min="9" max="9" width="0.75" customWidth="1"/>
    <col min="10" max="10" width="12.25" customWidth="1"/>
  </cols>
  <sheetData>
    <row r="1" spans="1:11" s="56" customFormat="1" ht="18.5" x14ac:dyDescent="0.35">
      <c r="A1" s="57" t="s">
        <v>34</v>
      </c>
      <c r="D1" s="57"/>
    </row>
    <row r="2" spans="1:11" s="1" customFormat="1" x14ac:dyDescent="0.35">
      <c r="A2" s="39"/>
      <c r="D2" s="39"/>
    </row>
    <row r="3" spans="1:11" s="1" customFormat="1" x14ac:dyDescent="0.35">
      <c r="B3" s="479" t="s">
        <v>67</v>
      </c>
      <c r="C3" s="479"/>
      <c r="D3" s="479"/>
      <c r="E3" s="479"/>
      <c r="F3" s="479"/>
      <c r="G3" s="586"/>
      <c r="H3" s="586"/>
      <c r="I3" s="586"/>
      <c r="J3"/>
    </row>
    <row r="4" spans="1:11" x14ac:dyDescent="0.35">
      <c r="B4" s="480" t="s">
        <v>68</v>
      </c>
      <c r="C4" s="480"/>
      <c r="D4" s="480"/>
      <c r="E4" s="480"/>
      <c r="F4" s="480"/>
      <c r="G4" s="507"/>
      <c r="H4" s="507"/>
      <c r="I4" s="507"/>
    </row>
    <row r="5" spans="1:11" ht="95.5" customHeight="1" x14ac:dyDescent="0.35">
      <c r="B5" s="499" t="s">
        <v>203</v>
      </c>
      <c r="C5" s="499"/>
      <c r="D5" s="499"/>
      <c r="E5" s="499"/>
      <c r="F5" s="499"/>
      <c r="G5" s="494"/>
      <c r="H5" s="587"/>
      <c r="I5" s="587"/>
      <c r="J5" s="34"/>
    </row>
    <row r="6" spans="1:11" ht="15" customHeight="1" x14ac:dyDescent="0.35">
      <c r="A6" s="40"/>
      <c r="B6" s="34"/>
      <c r="C6" s="34"/>
      <c r="D6" s="34"/>
      <c r="E6" s="34"/>
      <c r="F6" s="34"/>
      <c r="G6" s="34"/>
      <c r="H6" s="34"/>
      <c r="I6" s="34"/>
      <c r="J6" s="34"/>
    </row>
    <row r="7" spans="1:11" x14ac:dyDescent="0.35">
      <c r="A7" s="500" t="s">
        <v>39</v>
      </c>
      <c r="B7" s="501"/>
      <c r="C7" s="501"/>
      <c r="D7" s="501"/>
      <c r="E7" s="501"/>
      <c r="F7" s="501"/>
      <c r="G7" s="501"/>
      <c r="H7" s="501"/>
      <c r="I7" s="501"/>
      <c r="J7" s="502"/>
    </row>
    <row r="8" spans="1:11" ht="32.5" customHeight="1" x14ac:dyDescent="0.35">
      <c r="A8" s="530" t="s">
        <v>309</v>
      </c>
      <c r="B8" s="531"/>
      <c r="C8" s="531"/>
      <c r="D8" s="531"/>
      <c r="E8" s="531"/>
      <c r="F8" s="531"/>
      <c r="G8" s="531"/>
      <c r="H8" s="531"/>
      <c r="I8" s="531"/>
      <c r="J8" s="532"/>
      <c r="K8" s="165"/>
    </row>
    <row r="9" spans="1:11" ht="35.5" customHeight="1" x14ac:dyDescent="0.35">
      <c r="A9" s="493" t="s">
        <v>310</v>
      </c>
      <c r="B9" s="494"/>
      <c r="C9" s="494"/>
      <c r="D9" s="494"/>
      <c r="E9" s="494"/>
      <c r="F9" s="494"/>
      <c r="G9" s="494"/>
      <c r="H9" s="494"/>
      <c r="I9" s="494"/>
      <c r="J9" s="495"/>
    </row>
    <row r="10" spans="1:11" ht="34.5" customHeight="1" x14ac:dyDescent="0.35">
      <c r="A10" s="511" t="s">
        <v>311</v>
      </c>
      <c r="B10" s="512"/>
      <c r="C10" s="512"/>
      <c r="D10" s="512"/>
      <c r="E10" s="512"/>
      <c r="F10" s="512"/>
      <c r="G10" s="512"/>
      <c r="H10" s="512"/>
      <c r="I10" s="512"/>
      <c r="J10" s="513"/>
    </row>
    <row r="12" spans="1:11" x14ac:dyDescent="0.35">
      <c r="A12" s="31" t="s">
        <v>0</v>
      </c>
      <c r="B12" s="5"/>
      <c r="C12" s="5"/>
      <c r="D12" s="6"/>
      <c r="E12" s="5"/>
      <c r="F12" s="98"/>
      <c r="G12" s="5"/>
      <c r="H12" s="5"/>
      <c r="I12" s="5"/>
      <c r="J12" s="7"/>
    </row>
    <row r="13" spans="1:11" x14ac:dyDescent="0.35">
      <c r="A13" s="32" t="s">
        <v>96</v>
      </c>
      <c r="B13" s="10"/>
      <c r="C13" s="10"/>
      <c r="D13" s="11"/>
      <c r="E13" s="10"/>
      <c r="F13" s="96"/>
      <c r="G13" s="482" t="s">
        <v>138</v>
      </c>
      <c r="H13" s="576"/>
      <c r="I13" s="576"/>
      <c r="J13" s="588"/>
    </row>
    <row r="14" spans="1:11" s="18" customFormat="1" ht="75" customHeight="1" x14ac:dyDescent="0.35">
      <c r="A14" s="135" t="s">
        <v>1</v>
      </c>
      <c r="B14" s="15" t="s">
        <v>2</v>
      </c>
      <c r="C14" s="15" t="s">
        <v>3</v>
      </c>
      <c r="D14" s="66" t="s">
        <v>4</v>
      </c>
      <c r="E14" s="15" t="s">
        <v>5</v>
      </c>
      <c r="F14" s="95"/>
      <c r="G14" s="15" t="s">
        <v>201</v>
      </c>
      <c r="H14" s="17" t="s">
        <v>202</v>
      </c>
      <c r="I14" s="119"/>
      <c r="J14" s="91" t="s">
        <v>19</v>
      </c>
    </row>
    <row r="15" spans="1:11" x14ac:dyDescent="0.35">
      <c r="A15" s="77">
        <v>1.1000000000000001</v>
      </c>
      <c r="B15" s="22" t="s">
        <v>149</v>
      </c>
      <c r="C15" s="22" t="s">
        <v>150</v>
      </c>
      <c r="D15" s="65">
        <v>36648</v>
      </c>
      <c r="E15" s="22" t="s">
        <v>6</v>
      </c>
      <c r="F15" s="96"/>
      <c r="G15" s="22" t="s">
        <v>167</v>
      </c>
      <c r="H15" s="54" t="s">
        <v>18</v>
      </c>
      <c r="I15" s="8"/>
      <c r="J15" s="196">
        <v>0</v>
      </c>
    </row>
    <row r="16" spans="1:11" x14ac:dyDescent="0.35">
      <c r="A16" s="77">
        <v>1.2</v>
      </c>
      <c r="B16" t="s">
        <v>151</v>
      </c>
      <c r="C16" t="s">
        <v>152</v>
      </c>
      <c r="D16" s="58">
        <v>23114</v>
      </c>
      <c r="E16" t="s">
        <v>6</v>
      </c>
      <c r="F16" s="96"/>
      <c r="G16" s="24" t="s">
        <v>167</v>
      </c>
      <c r="H16" s="54" t="s">
        <v>18</v>
      </c>
      <c r="I16" s="8"/>
      <c r="J16" s="196">
        <v>0</v>
      </c>
    </row>
    <row r="17" spans="1:10" x14ac:dyDescent="0.35">
      <c r="A17" s="164">
        <v>1.3</v>
      </c>
      <c r="B17" t="s">
        <v>153</v>
      </c>
      <c r="C17" t="s">
        <v>154</v>
      </c>
      <c r="D17" s="58">
        <v>34625</v>
      </c>
      <c r="E17" t="s">
        <v>6</v>
      </c>
      <c r="F17" s="95"/>
      <c r="G17" s="24" t="s">
        <v>167</v>
      </c>
      <c r="H17" s="54" t="s">
        <v>18</v>
      </c>
      <c r="I17" s="8"/>
      <c r="J17" s="196">
        <v>0</v>
      </c>
    </row>
    <row r="18" spans="1:10" x14ac:dyDescent="0.35">
      <c r="A18" s="164">
        <v>1.4</v>
      </c>
      <c r="B18" t="s">
        <v>155</v>
      </c>
      <c r="C18" t="s">
        <v>156</v>
      </c>
      <c r="D18" s="58">
        <v>30057</v>
      </c>
      <c r="E18" t="s">
        <v>8</v>
      </c>
      <c r="F18" s="95"/>
      <c r="G18" s="24" t="s">
        <v>167</v>
      </c>
      <c r="H18" s="54" t="s">
        <v>17</v>
      </c>
      <c r="I18" s="8"/>
      <c r="J18" s="196">
        <v>1</v>
      </c>
    </row>
    <row r="19" spans="1:10" x14ac:dyDescent="0.35">
      <c r="A19" s="78">
        <v>1.5</v>
      </c>
      <c r="B19" s="35" t="s">
        <v>157</v>
      </c>
      <c r="C19" s="35" t="s">
        <v>158</v>
      </c>
      <c r="D19" s="59">
        <v>24976</v>
      </c>
      <c r="E19" s="27" t="s">
        <v>6</v>
      </c>
      <c r="F19" s="95"/>
      <c r="G19" s="29" t="s">
        <v>167</v>
      </c>
      <c r="H19" s="73" t="s">
        <v>17</v>
      </c>
      <c r="I19" s="8"/>
      <c r="J19" s="197">
        <v>1</v>
      </c>
    </row>
    <row r="20" spans="1:10" x14ac:dyDescent="0.35">
      <c r="D20" s="58"/>
      <c r="F20" s="119"/>
      <c r="G20" s="478" t="s">
        <v>169</v>
      </c>
      <c r="H20" s="478"/>
      <c r="I20" s="8"/>
      <c r="J20" s="250">
        <f>SUM(J15:J19)</f>
        <v>2</v>
      </c>
    </row>
    <row r="21" spans="1:10" x14ac:dyDescent="0.35">
      <c r="D21" s="58"/>
    </row>
    <row r="22" spans="1:10" x14ac:dyDescent="0.35">
      <c r="A22" s="31" t="s">
        <v>10</v>
      </c>
      <c r="B22" s="5"/>
      <c r="C22" s="5"/>
      <c r="D22" s="60"/>
      <c r="E22" s="5"/>
      <c r="F22" s="98"/>
      <c r="G22" s="5"/>
      <c r="H22" s="5"/>
      <c r="I22" s="5"/>
      <c r="J22" s="7"/>
    </row>
    <row r="23" spans="1:10" ht="27.65" customHeight="1" x14ac:dyDescent="0.35">
      <c r="A23" s="508" t="s">
        <v>11</v>
      </c>
      <c r="B23" s="509"/>
      <c r="C23" s="509"/>
      <c r="D23" s="509"/>
      <c r="E23" s="510"/>
      <c r="F23" s="96"/>
      <c r="G23" s="482" t="s">
        <v>138</v>
      </c>
      <c r="H23" s="576"/>
      <c r="I23" s="576"/>
      <c r="J23" s="588"/>
    </row>
    <row r="24" spans="1:10" s="18" customFormat="1" ht="78" customHeight="1" x14ac:dyDescent="0.35">
      <c r="A24" s="135" t="s">
        <v>1</v>
      </c>
      <c r="B24" s="15" t="s">
        <v>2</v>
      </c>
      <c r="C24" s="15" t="s">
        <v>3</v>
      </c>
      <c r="D24" s="62" t="s">
        <v>4</v>
      </c>
      <c r="E24" s="15" t="s">
        <v>5</v>
      </c>
      <c r="F24" s="95"/>
      <c r="G24" s="15" t="s">
        <v>201</v>
      </c>
      <c r="H24" s="17" t="s">
        <v>202</v>
      </c>
      <c r="J24" s="91" t="s">
        <v>19</v>
      </c>
    </row>
    <row r="25" spans="1:10" s="18" customFormat="1" ht="31" x14ac:dyDescent="0.35">
      <c r="A25" s="318">
        <v>2.1</v>
      </c>
      <c r="B25" s="22" t="s">
        <v>149</v>
      </c>
      <c r="C25" s="22" t="s">
        <v>150</v>
      </c>
      <c r="D25" s="65">
        <v>36648</v>
      </c>
      <c r="E25" s="319" t="s">
        <v>6</v>
      </c>
      <c r="F25" s="159"/>
      <c r="G25" s="41" t="s">
        <v>168</v>
      </c>
      <c r="H25" s="274" t="s">
        <v>17</v>
      </c>
      <c r="J25" s="203">
        <v>1</v>
      </c>
    </row>
    <row r="26" spans="1:10" s="18" customFormat="1" ht="31" x14ac:dyDescent="0.35">
      <c r="A26" s="144">
        <v>2.2000000000000002</v>
      </c>
      <c r="B26" t="s">
        <v>151</v>
      </c>
      <c r="C26" t="s">
        <v>152</v>
      </c>
      <c r="D26" s="58">
        <v>23114</v>
      </c>
      <c r="E26" s="26" t="s">
        <v>6</v>
      </c>
      <c r="F26" s="119"/>
      <c r="G26" s="169" t="s">
        <v>168</v>
      </c>
      <c r="H26" s="86" t="s">
        <v>17</v>
      </c>
      <c r="J26" s="204">
        <v>1</v>
      </c>
    </row>
    <row r="27" spans="1:10" s="18" customFormat="1" ht="31" x14ac:dyDescent="0.35">
      <c r="A27" s="232">
        <v>2.2999999999999998</v>
      </c>
      <c r="B27" s="35" t="s">
        <v>153</v>
      </c>
      <c r="C27" s="35" t="s">
        <v>154</v>
      </c>
      <c r="D27" s="59">
        <v>34625</v>
      </c>
      <c r="E27" s="27" t="s">
        <v>6</v>
      </c>
      <c r="F27" s="119"/>
      <c r="G27" s="42" t="s">
        <v>168</v>
      </c>
      <c r="H27" s="87" t="s">
        <v>17</v>
      </c>
      <c r="J27" s="267">
        <v>1</v>
      </c>
    </row>
    <row r="28" spans="1:10" s="18" customFormat="1" x14ac:dyDescent="0.35">
      <c r="A28" s="140"/>
      <c r="B28"/>
      <c r="C28"/>
      <c r="D28" s="58"/>
      <c r="E28"/>
      <c r="F28" s="119"/>
      <c r="G28" s="577" t="s">
        <v>171</v>
      </c>
      <c r="H28" s="577"/>
      <c r="J28" s="268">
        <f>SUM(J20,J25,J26,J27)</f>
        <v>5</v>
      </c>
    </row>
    <row r="29" spans="1:10" x14ac:dyDescent="0.35">
      <c r="D29" s="58"/>
    </row>
    <row r="30" spans="1:10" x14ac:dyDescent="0.35">
      <c r="A30" s="31" t="s">
        <v>12</v>
      </c>
      <c r="B30" s="5"/>
      <c r="C30" s="5"/>
      <c r="D30" s="60"/>
      <c r="E30" s="5"/>
      <c r="F30" s="98"/>
      <c r="G30" s="5"/>
      <c r="H30" s="5"/>
      <c r="I30" s="5"/>
      <c r="J30" s="7"/>
    </row>
    <row r="31" spans="1:10" x14ac:dyDescent="0.35">
      <c r="A31" s="32" t="s">
        <v>97</v>
      </c>
      <c r="B31" s="10"/>
      <c r="C31" s="10"/>
      <c r="D31" s="61"/>
      <c r="E31" s="10"/>
      <c r="F31" s="96"/>
      <c r="G31" s="482" t="s">
        <v>138</v>
      </c>
      <c r="H31" s="576"/>
      <c r="I31" s="576"/>
      <c r="J31" s="588"/>
    </row>
    <row r="32" spans="1:10" s="18" customFormat="1" ht="78.650000000000006" customHeight="1" x14ac:dyDescent="0.35">
      <c r="A32" s="135" t="s">
        <v>1</v>
      </c>
      <c r="B32" s="15" t="s">
        <v>2</v>
      </c>
      <c r="C32" s="15" t="s">
        <v>3</v>
      </c>
      <c r="D32" s="62" t="s">
        <v>4</v>
      </c>
      <c r="E32" s="15" t="s">
        <v>5</v>
      </c>
      <c r="F32" s="95"/>
      <c r="G32" s="15" t="s">
        <v>201</v>
      </c>
      <c r="H32" s="17" t="s">
        <v>202</v>
      </c>
      <c r="I32" s="119"/>
      <c r="J32" s="91" t="s">
        <v>19</v>
      </c>
    </row>
    <row r="33" spans="1:10" x14ac:dyDescent="0.35">
      <c r="A33" s="77">
        <v>3.1</v>
      </c>
      <c r="B33" t="s">
        <v>159</v>
      </c>
      <c r="C33" t="s">
        <v>160</v>
      </c>
      <c r="D33" s="58">
        <v>24585</v>
      </c>
      <c r="E33" t="s">
        <v>8</v>
      </c>
      <c r="F33" s="95"/>
      <c r="G33" s="46" t="s">
        <v>167</v>
      </c>
      <c r="H33" s="82" t="s">
        <v>17</v>
      </c>
      <c r="I33" s="8"/>
      <c r="J33" s="196">
        <v>1</v>
      </c>
    </row>
    <row r="34" spans="1:10" x14ac:dyDescent="0.35">
      <c r="A34" s="77">
        <v>3.2</v>
      </c>
      <c r="B34" t="s">
        <v>161</v>
      </c>
      <c r="C34" t="s">
        <v>162</v>
      </c>
      <c r="D34" s="58">
        <v>26567</v>
      </c>
      <c r="E34" s="26" t="s">
        <v>8</v>
      </c>
      <c r="F34" s="95"/>
      <c r="G34" s="165" t="s">
        <v>167</v>
      </c>
      <c r="H34" s="54" t="s">
        <v>17</v>
      </c>
      <c r="I34" s="8"/>
      <c r="J34" s="196">
        <v>1</v>
      </c>
    </row>
    <row r="35" spans="1:10" x14ac:dyDescent="0.35">
      <c r="A35" s="77">
        <v>3.3</v>
      </c>
      <c r="B35" t="s">
        <v>163</v>
      </c>
      <c r="C35" t="s">
        <v>164</v>
      </c>
      <c r="D35" s="58">
        <v>30524</v>
      </c>
      <c r="E35" s="26" t="s">
        <v>6</v>
      </c>
      <c r="F35" s="95"/>
      <c r="G35" s="165" t="s">
        <v>167</v>
      </c>
      <c r="H35" s="54" t="s">
        <v>17</v>
      </c>
      <c r="I35" s="8"/>
      <c r="J35" s="196">
        <v>1</v>
      </c>
    </row>
    <row r="36" spans="1:10" x14ac:dyDescent="0.35">
      <c r="A36" s="170">
        <v>3.4</v>
      </c>
      <c r="B36" s="233"/>
      <c r="C36" s="233"/>
      <c r="D36" s="234"/>
      <c r="E36" s="235"/>
      <c r="F36" s="136"/>
      <c r="G36" s="286"/>
      <c r="H36" s="235"/>
      <c r="I36" s="115"/>
      <c r="J36" s="239"/>
    </row>
    <row r="37" spans="1:10" x14ac:dyDescent="0.35">
      <c r="D37" s="58"/>
      <c r="F37" s="18"/>
      <c r="G37" s="578" t="s">
        <v>173</v>
      </c>
      <c r="H37" s="578"/>
      <c r="I37" s="8"/>
      <c r="J37" s="250">
        <f>SUM(J28,J33,J34,J35)</f>
        <v>8</v>
      </c>
    </row>
    <row r="38" spans="1:10" x14ac:dyDescent="0.35">
      <c r="D38" s="58"/>
    </row>
    <row r="39" spans="1:10" s="37" customFormat="1" x14ac:dyDescent="0.35">
      <c r="A39" s="31" t="s">
        <v>13</v>
      </c>
      <c r="B39" s="36"/>
      <c r="C39" s="36"/>
      <c r="D39" s="63"/>
      <c r="E39" s="36"/>
      <c r="F39" s="120"/>
      <c r="G39" s="36"/>
      <c r="H39" s="36"/>
      <c r="I39" s="36"/>
      <c r="J39" s="7"/>
    </row>
    <row r="40" spans="1:10" s="37" customFormat="1" x14ac:dyDescent="0.35">
      <c r="A40" s="32" t="s">
        <v>98</v>
      </c>
      <c r="B40" s="38"/>
      <c r="C40" s="38"/>
      <c r="D40" s="64"/>
      <c r="E40" s="38"/>
      <c r="F40" s="121"/>
      <c r="G40" s="482" t="s">
        <v>138</v>
      </c>
      <c r="H40" s="576"/>
      <c r="I40" s="576"/>
      <c r="J40" s="588"/>
    </row>
    <row r="41" spans="1:10" s="18" customFormat="1" ht="77.5" customHeight="1" x14ac:dyDescent="0.35">
      <c r="A41" s="135" t="s">
        <v>1</v>
      </c>
      <c r="B41" s="15" t="s">
        <v>2</v>
      </c>
      <c r="C41" s="15" t="s">
        <v>3</v>
      </c>
      <c r="D41" s="62" t="s">
        <v>4</v>
      </c>
      <c r="E41" s="15" t="s">
        <v>5</v>
      </c>
      <c r="F41" s="95"/>
      <c r="G41" s="15" t="s">
        <v>201</v>
      </c>
      <c r="H41" s="17" t="s">
        <v>202</v>
      </c>
      <c r="I41" s="119"/>
      <c r="J41" s="91" t="s">
        <v>19</v>
      </c>
    </row>
    <row r="42" spans="1:10" ht="31" x14ac:dyDescent="0.35">
      <c r="A42" s="232">
        <v>4.0999999999999996</v>
      </c>
      <c r="B42" s="230" t="s">
        <v>157</v>
      </c>
      <c r="C42" s="230" t="s">
        <v>158</v>
      </c>
      <c r="D42" s="59">
        <v>24976</v>
      </c>
      <c r="E42" s="231" t="s">
        <v>6</v>
      </c>
      <c r="F42" s="95"/>
      <c r="G42" s="295" t="s">
        <v>168</v>
      </c>
      <c r="H42" s="247" t="s">
        <v>17</v>
      </c>
      <c r="I42" s="8"/>
      <c r="J42" s="221">
        <v>0</v>
      </c>
    </row>
    <row r="43" spans="1:10" x14ac:dyDescent="0.35">
      <c r="G43" s="478" t="s">
        <v>172</v>
      </c>
      <c r="H43" s="478"/>
      <c r="J43" s="250">
        <f>SUM(J37,J42)</f>
        <v>8</v>
      </c>
    </row>
  </sheetData>
  <sheetProtection algorithmName="SHA-512" hashValue="21Zv1rehBzwMBIm/TeBndCIVQVcdtEbYghxZTA+HrRbqWmgLhhH0sxKXbVBI7b3q0gGunowjSn7ruXLaKLqwMA==" saltValue="5lGwDZwksayguL1GmFFQmw==" spinCount="100000" sheet="1" objects="1" scenarios="1" formatCells="0" formatColumns="0" formatRows="0" sort="0"/>
  <mergeCells count="19">
    <mergeCell ref="A7:J7"/>
    <mergeCell ref="A8:J8"/>
    <mergeCell ref="A9:J9"/>
    <mergeCell ref="G43:H43"/>
    <mergeCell ref="G40:J40"/>
    <mergeCell ref="G13:J13"/>
    <mergeCell ref="G23:J23"/>
    <mergeCell ref="G31:J31"/>
    <mergeCell ref="A10:J10"/>
    <mergeCell ref="A23:E23"/>
    <mergeCell ref="G20:H20"/>
    <mergeCell ref="G28:H28"/>
    <mergeCell ref="G37:H37"/>
    <mergeCell ref="G3:I3"/>
    <mergeCell ref="G4:I4"/>
    <mergeCell ref="G5:I5"/>
    <mergeCell ref="B3:F3"/>
    <mergeCell ref="B4:F4"/>
    <mergeCell ref="B5:F5"/>
  </mergeCells>
  <pageMargins left="0.75" right="0.75" top="1" bottom="1" header="0.5" footer="0.5"/>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5"/>
  <sheetViews>
    <sheetView topLeftCell="A3" zoomScale="70" zoomScaleNormal="70" workbookViewId="0">
      <selection activeCell="N16" sqref="N16"/>
    </sheetView>
  </sheetViews>
  <sheetFormatPr defaultColWidth="11.25" defaultRowHeight="15.5" x14ac:dyDescent="0.35"/>
  <cols>
    <col min="1" max="1" width="5.75" style="2" customWidth="1"/>
    <col min="2" max="3" width="16.25" customWidth="1"/>
    <col min="4" max="4" width="16.25" style="2" customWidth="1"/>
    <col min="5" max="5" width="6" customWidth="1"/>
    <col min="6" max="6" width="0.75" customWidth="1"/>
    <col min="7" max="7" width="20.75" customWidth="1"/>
    <col min="8" max="9" width="36.5" customWidth="1"/>
    <col min="10" max="10" width="0.75" customWidth="1"/>
    <col min="11" max="11" width="12.25" customWidth="1"/>
  </cols>
  <sheetData>
    <row r="1" spans="1:12" s="49" customFormat="1" ht="18.5" x14ac:dyDescent="0.45">
      <c r="A1" s="57" t="s">
        <v>35</v>
      </c>
      <c r="D1" s="50"/>
    </row>
    <row r="2" spans="1:12" s="1" customFormat="1" x14ac:dyDescent="0.35">
      <c r="A2" s="39"/>
      <c r="D2" s="39"/>
    </row>
    <row r="3" spans="1:12" s="1" customFormat="1" x14ac:dyDescent="0.35">
      <c r="B3" s="559" t="s">
        <v>140</v>
      </c>
      <c r="C3" s="560"/>
      <c r="D3" s="560"/>
      <c r="E3" s="561"/>
      <c r="F3" s="162"/>
      <c r="G3" s="479" t="s">
        <v>72</v>
      </c>
      <c r="H3" s="479"/>
      <c r="I3" s="479"/>
      <c r="J3"/>
      <c r="K3"/>
    </row>
    <row r="4" spans="1:12" x14ac:dyDescent="0.35">
      <c r="B4" s="538" t="s">
        <v>71</v>
      </c>
      <c r="C4" s="539"/>
      <c r="D4" s="539"/>
      <c r="E4" s="540"/>
      <c r="F4" s="162"/>
      <c r="G4" s="480" t="s">
        <v>71</v>
      </c>
      <c r="H4" s="480"/>
      <c r="I4" s="480"/>
    </row>
    <row r="5" spans="1:12" ht="96.65" customHeight="1" x14ac:dyDescent="0.35">
      <c r="B5" s="503" t="s">
        <v>139</v>
      </c>
      <c r="C5" s="504"/>
      <c r="D5" s="504"/>
      <c r="E5" s="505"/>
      <c r="F5" s="184"/>
      <c r="G5" s="503" t="s">
        <v>324</v>
      </c>
      <c r="H5" s="504"/>
      <c r="I5" s="505"/>
      <c r="J5" s="18"/>
      <c r="K5" s="18"/>
    </row>
    <row r="6" spans="1:12" ht="15" customHeight="1" x14ac:dyDescent="0.35">
      <c r="A6" s="40"/>
      <c r="B6" s="34"/>
      <c r="C6" s="34"/>
      <c r="D6" s="34"/>
      <c r="E6" s="34"/>
      <c r="F6" s="34"/>
      <c r="G6" s="34"/>
      <c r="H6" s="34"/>
      <c r="I6" s="34"/>
      <c r="J6" s="34"/>
      <c r="K6" s="34"/>
    </row>
    <row r="7" spans="1:12" x14ac:dyDescent="0.35">
      <c r="A7" s="500" t="s">
        <v>39</v>
      </c>
      <c r="B7" s="501"/>
      <c r="C7" s="501"/>
      <c r="D7" s="501"/>
      <c r="E7" s="501"/>
      <c r="F7" s="501"/>
      <c r="G7" s="501"/>
      <c r="H7" s="501"/>
      <c r="I7" s="501"/>
      <c r="J7" s="501"/>
      <c r="K7" s="502"/>
    </row>
    <row r="8" spans="1:12" ht="64.150000000000006" customHeight="1" x14ac:dyDescent="0.35">
      <c r="A8" s="530" t="s">
        <v>331</v>
      </c>
      <c r="B8" s="531"/>
      <c r="C8" s="531"/>
      <c r="D8" s="531"/>
      <c r="E8" s="531"/>
      <c r="F8" s="531"/>
      <c r="G8" s="531"/>
      <c r="H8" s="531"/>
      <c r="I8" s="531"/>
      <c r="J8" s="531"/>
      <c r="K8" s="532"/>
      <c r="L8" s="165"/>
    </row>
    <row r="9" spans="1:12" ht="34.5" customHeight="1" x14ac:dyDescent="0.35">
      <c r="A9" s="530" t="s">
        <v>332</v>
      </c>
      <c r="B9" s="531"/>
      <c r="C9" s="531"/>
      <c r="D9" s="531"/>
      <c r="E9" s="531"/>
      <c r="F9" s="531"/>
      <c r="G9" s="531"/>
      <c r="H9" s="531"/>
      <c r="I9" s="531"/>
      <c r="J9" s="531"/>
      <c r="K9" s="532"/>
      <c r="L9" s="34"/>
    </row>
    <row r="10" spans="1:12" x14ac:dyDescent="0.35">
      <c r="A10" s="496" t="s">
        <v>333</v>
      </c>
      <c r="B10" s="497"/>
      <c r="C10" s="497"/>
      <c r="D10" s="497"/>
      <c r="E10" s="497"/>
      <c r="F10" s="497"/>
      <c r="G10" s="497"/>
      <c r="H10" s="497"/>
      <c r="I10" s="497"/>
      <c r="J10" s="497"/>
      <c r="K10" s="498"/>
    </row>
    <row r="11" spans="1:12" x14ac:dyDescent="0.35">
      <c r="A11" s="496" t="s">
        <v>339</v>
      </c>
      <c r="B11" s="497"/>
      <c r="C11" s="497"/>
      <c r="D11" s="497"/>
      <c r="E11" s="497"/>
      <c r="F11" s="497"/>
      <c r="G11" s="497"/>
      <c r="H11" s="497"/>
      <c r="I11" s="497"/>
      <c r="J11" s="497"/>
      <c r="K11" s="498"/>
    </row>
    <row r="12" spans="1:12" x14ac:dyDescent="0.35">
      <c r="A12" s="496" t="s">
        <v>357</v>
      </c>
      <c r="B12" s="497"/>
      <c r="C12" s="497"/>
      <c r="D12" s="497"/>
      <c r="E12" s="497"/>
      <c r="F12" s="497"/>
      <c r="G12" s="497"/>
      <c r="H12" s="497"/>
      <c r="I12" s="497"/>
      <c r="J12" s="497"/>
      <c r="K12" s="498"/>
    </row>
    <row r="13" spans="1:12" x14ac:dyDescent="0.35">
      <c r="H13" s="55"/>
      <c r="I13" s="55"/>
    </row>
    <row r="14" spans="1:12" x14ac:dyDescent="0.35">
      <c r="A14" s="31" t="s">
        <v>0</v>
      </c>
      <c r="B14" s="5"/>
      <c r="C14" s="5"/>
      <c r="D14" s="6"/>
      <c r="E14" s="5"/>
      <c r="F14" s="93"/>
      <c r="G14" s="487" t="s">
        <v>136</v>
      </c>
      <c r="H14" s="488"/>
      <c r="I14" s="488"/>
      <c r="J14" s="488"/>
      <c r="K14" s="489"/>
    </row>
    <row r="15" spans="1:12" x14ac:dyDescent="0.35">
      <c r="A15" s="32" t="s">
        <v>96</v>
      </c>
      <c r="B15" s="10"/>
      <c r="C15" s="10"/>
      <c r="D15" s="11"/>
      <c r="E15" s="10"/>
      <c r="F15" s="95"/>
      <c r="G15" s="589"/>
      <c r="H15" s="506"/>
      <c r="I15" s="506"/>
      <c r="J15" s="506"/>
      <c r="K15" s="590"/>
    </row>
    <row r="16" spans="1:12" s="18" customFormat="1" ht="77.5" x14ac:dyDescent="0.35">
      <c r="A16" s="135" t="s">
        <v>1</v>
      </c>
      <c r="B16" s="15" t="s">
        <v>2</v>
      </c>
      <c r="C16" s="15" t="s">
        <v>3</v>
      </c>
      <c r="D16" s="66" t="s">
        <v>4</v>
      </c>
      <c r="E16" s="15" t="s">
        <v>5</v>
      </c>
      <c r="F16" s="95"/>
      <c r="G16" s="15" t="s">
        <v>204</v>
      </c>
      <c r="H16" s="15" t="s">
        <v>205</v>
      </c>
      <c r="I16" s="17" t="s">
        <v>206</v>
      </c>
      <c r="J16" s="95"/>
      <c r="K16" s="17" t="s">
        <v>30</v>
      </c>
    </row>
    <row r="17" spans="1:11" x14ac:dyDescent="0.35">
      <c r="A17" s="77">
        <v>1.1000000000000001</v>
      </c>
      <c r="B17" s="22" t="s">
        <v>149</v>
      </c>
      <c r="C17" s="22" t="s">
        <v>150</v>
      </c>
      <c r="D17" s="65">
        <v>36648</v>
      </c>
      <c r="E17" s="22" t="s">
        <v>6</v>
      </c>
      <c r="F17" s="96"/>
      <c r="G17" t="s">
        <v>7</v>
      </c>
      <c r="H17" s="25" t="s">
        <v>17</v>
      </c>
      <c r="I17" s="54" t="s">
        <v>18</v>
      </c>
      <c r="J17" s="96"/>
      <c r="K17" s="54">
        <v>0</v>
      </c>
    </row>
    <row r="18" spans="1:11" x14ac:dyDescent="0.35">
      <c r="A18" s="77">
        <v>1.2</v>
      </c>
      <c r="B18" t="s">
        <v>151</v>
      </c>
      <c r="C18" t="s">
        <v>152</v>
      </c>
      <c r="D18" s="58">
        <v>23114</v>
      </c>
      <c r="E18" t="s">
        <v>6</v>
      </c>
      <c r="F18" s="96"/>
      <c r="G18" t="s">
        <v>7</v>
      </c>
      <c r="H18" s="25" t="s">
        <v>18</v>
      </c>
      <c r="I18" s="54" t="s">
        <v>18</v>
      </c>
      <c r="J18" s="96"/>
      <c r="K18" s="54">
        <v>0</v>
      </c>
    </row>
    <row r="19" spans="1:11" x14ac:dyDescent="0.35">
      <c r="A19" s="164">
        <v>1.3</v>
      </c>
      <c r="B19" t="s">
        <v>153</v>
      </c>
      <c r="C19" t="s">
        <v>154</v>
      </c>
      <c r="D19" s="58">
        <v>34625</v>
      </c>
      <c r="E19" t="s">
        <v>6</v>
      </c>
      <c r="F19" s="96"/>
      <c r="G19" t="s">
        <v>7</v>
      </c>
      <c r="H19" s="25" t="s">
        <v>18</v>
      </c>
      <c r="I19" s="54" t="s">
        <v>18</v>
      </c>
      <c r="J19" s="96"/>
      <c r="K19" s="54">
        <v>0</v>
      </c>
    </row>
    <row r="20" spans="1:11" x14ac:dyDescent="0.35">
      <c r="A20" s="164">
        <v>1.4</v>
      </c>
      <c r="B20" t="s">
        <v>155</v>
      </c>
      <c r="C20" t="s">
        <v>156</v>
      </c>
      <c r="D20" s="58">
        <v>30057</v>
      </c>
      <c r="E20" t="s">
        <v>8</v>
      </c>
      <c r="F20" s="96"/>
      <c r="G20" t="s">
        <v>7</v>
      </c>
      <c r="H20" s="25" t="s">
        <v>17</v>
      </c>
      <c r="I20" s="54" t="s">
        <v>17</v>
      </c>
      <c r="J20" s="96"/>
      <c r="K20" s="54">
        <v>1</v>
      </c>
    </row>
    <row r="21" spans="1:11" x14ac:dyDescent="0.35">
      <c r="A21" s="78">
        <v>1.5</v>
      </c>
      <c r="B21" s="35" t="s">
        <v>157</v>
      </c>
      <c r="C21" s="35" t="s">
        <v>158</v>
      </c>
      <c r="D21" s="59">
        <v>24976</v>
      </c>
      <c r="E21" s="27" t="s">
        <v>6</v>
      </c>
      <c r="F21" s="96"/>
      <c r="G21" s="29" t="s">
        <v>7</v>
      </c>
      <c r="H21" s="30" t="s">
        <v>17</v>
      </c>
      <c r="I21" s="73" t="s">
        <v>17</v>
      </c>
      <c r="J21" s="96"/>
      <c r="K21" s="197">
        <v>1</v>
      </c>
    </row>
    <row r="22" spans="1:11" x14ac:dyDescent="0.35">
      <c r="D22" s="58"/>
      <c r="F22" s="8"/>
      <c r="H22" s="478" t="s">
        <v>169</v>
      </c>
      <c r="I22" s="478"/>
      <c r="J22" s="8"/>
      <c r="K22" s="250">
        <f>SUM(K17:K21)</f>
        <v>2</v>
      </c>
    </row>
    <row r="23" spans="1:11" x14ac:dyDescent="0.35">
      <c r="D23" s="58"/>
    </row>
    <row r="24" spans="1:11" x14ac:dyDescent="0.35">
      <c r="A24" s="31" t="s">
        <v>10</v>
      </c>
      <c r="B24" s="5"/>
      <c r="C24" s="5"/>
      <c r="D24" s="60"/>
      <c r="E24" s="5"/>
      <c r="F24" s="93"/>
      <c r="G24" s="487" t="s">
        <v>136</v>
      </c>
      <c r="H24" s="488"/>
      <c r="I24" s="488"/>
      <c r="J24" s="488"/>
      <c r="K24" s="489"/>
    </row>
    <row r="25" spans="1:11" x14ac:dyDescent="0.35">
      <c r="A25" s="32" t="s">
        <v>11</v>
      </c>
      <c r="B25" s="10"/>
      <c r="C25" s="10"/>
      <c r="D25" s="61"/>
      <c r="E25" s="10"/>
      <c r="F25" s="95"/>
      <c r="G25" s="589"/>
      <c r="H25" s="506"/>
      <c r="I25" s="506"/>
      <c r="J25" s="506"/>
      <c r="K25" s="590"/>
    </row>
    <row r="26" spans="1:11" s="18" customFormat="1" ht="77.5" x14ac:dyDescent="0.35">
      <c r="A26" s="135" t="s">
        <v>1</v>
      </c>
      <c r="B26" s="15" t="s">
        <v>2</v>
      </c>
      <c r="C26" s="15" t="s">
        <v>3</v>
      </c>
      <c r="D26" s="62" t="s">
        <v>4</v>
      </c>
      <c r="E26" s="15" t="s">
        <v>5</v>
      </c>
      <c r="F26" s="95"/>
      <c r="G26" s="15" t="s">
        <v>204</v>
      </c>
      <c r="H26" s="15" t="s">
        <v>205</v>
      </c>
      <c r="I26" s="17" t="s">
        <v>206</v>
      </c>
      <c r="J26" s="95"/>
      <c r="K26" s="17" t="s">
        <v>30</v>
      </c>
    </row>
    <row r="27" spans="1:11" x14ac:dyDescent="0.35">
      <c r="A27" s="77">
        <v>2.1</v>
      </c>
      <c r="B27" s="186"/>
      <c r="C27" s="186"/>
      <c r="D27" s="215"/>
      <c r="E27" s="187"/>
      <c r="F27" s="96"/>
      <c r="G27" s="186"/>
      <c r="H27" s="186"/>
      <c r="I27" s="187"/>
      <c r="J27" s="96"/>
      <c r="K27" s="188"/>
    </row>
    <row r="28" spans="1:11" x14ac:dyDescent="0.35">
      <c r="A28" s="77">
        <v>2.2000000000000002</v>
      </c>
      <c r="B28" s="92"/>
      <c r="C28" s="92"/>
      <c r="D28" s="216"/>
      <c r="E28" s="217"/>
      <c r="F28" s="96"/>
      <c r="G28" s="92"/>
      <c r="H28" s="92"/>
      <c r="I28" s="182"/>
      <c r="J28" s="96"/>
      <c r="K28" s="101"/>
    </row>
    <row r="29" spans="1:11" x14ac:dyDescent="0.35">
      <c r="A29" s="232">
        <v>2.2999999999999998</v>
      </c>
      <c r="B29" s="233"/>
      <c r="C29" s="233"/>
      <c r="D29" s="234"/>
      <c r="E29" s="235"/>
      <c r="F29" s="96"/>
      <c r="G29" s="300"/>
      <c r="H29" s="233"/>
      <c r="I29" s="235"/>
      <c r="J29" s="96"/>
      <c r="K29" s="239"/>
    </row>
    <row r="30" spans="1:11" x14ac:dyDescent="0.35">
      <c r="A30" s="140"/>
      <c r="D30" s="58"/>
      <c r="H30" s="478" t="s">
        <v>171</v>
      </c>
      <c r="I30" s="478"/>
      <c r="K30" s="25">
        <f>K22</f>
        <v>2</v>
      </c>
    </row>
    <row r="31" spans="1:11" x14ac:dyDescent="0.35">
      <c r="D31" s="58"/>
    </row>
    <row r="32" spans="1:11" x14ac:dyDescent="0.35">
      <c r="A32" s="31" t="s">
        <v>12</v>
      </c>
      <c r="B32" s="5"/>
      <c r="C32" s="5"/>
      <c r="D32" s="60"/>
      <c r="E32" s="7"/>
      <c r="F32" s="93"/>
      <c r="G32" s="487" t="s">
        <v>136</v>
      </c>
      <c r="H32" s="488"/>
      <c r="I32" s="488"/>
      <c r="J32" s="488"/>
      <c r="K32" s="489"/>
    </row>
    <row r="33" spans="1:11" x14ac:dyDescent="0.35">
      <c r="A33" s="32" t="s">
        <v>97</v>
      </c>
      <c r="B33" s="10"/>
      <c r="C33" s="10"/>
      <c r="D33" s="61"/>
      <c r="E33" s="12"/>
      <c r="F33" s="95"/>
      <c r="G33" s="589"/>
      <c r="H33" s="506"/>
      <c r="I33" s="506"/>
      <c r="J33" s="506"/>
      <c r="K33" s="590"/>
    </row>
    <row r="34" spans="1:11" s="18" customFormat="1" ht="77.5" x14ac:dyDescent="0.35">
      <c r="A34" s="135" t="s">
        <v>1</v>
      </c>
      <c r="B34" s="15" t="s">
        <v>2</v>
      </c>
      <c r="C34" s="15" t="s">
        <v>3</v>
      </c>
      <c r="D34" s="62" t="s">
        <v>4</v>
      </c>
      <c r="E34" s="17" t="s">
        <v>5</v>
      </c>
      <c r="F34" s="95"/>
      <c r="G34" s="15" t="s">
        <v>204</v>
      </c>
      <c r="H34" s="15" t="s">
        <v>205</v>
      </c>
      <c r="I34" s="17" t="s">
        <v>206</v>
      </c>
      <c r="J34" s="95"/>
      <c r="K34" s="17" t="s">
        <v>30</v>
      </c>
    </row>
    <row r="35" spans="1:11" x14ac:dyDescent="0.35">
      <c r="A35" s="77">
        <v>3.1</v>
      </c>
      <c r="B35" t="s">
        <v>159</v>
      </c>
      <c r="C35" t="s">
        <v>160</v>
      </c>
      <c r="D35" s="58">
        <v>24585</v>
      </c>
      <c r="E35" t="s">
        <v>8</v>
      </c>
      <c r="F35" s="96"/>
      <c r="G35" s="33" t="s">
        <v>7</v>
      </c>
      <c r="H35" s="81" t="s">
        <v>17</v>
      </c>
      <c r="I35" s="82" t="s">
        <v>17</v>
      </c>
      <c r="J35" s="96"/>
      <c r="K35" s="82">
        <v>1</v>
      </c>
    </row>
    <row r="36" spans="1:11" x14ac:dyDescent="0.35">
      <c r="A36" s="77">
        <v>3.2</v>
      </c>
      <c r="B36" t="s">
        <v>161</v>
      </c>
      <c r="C36" t="s">
        <v>162</v>
      </c>
      <c r="D36" s="58">
        <v>26567</v>
      </c>
      <c r="E36" s="26" t="s">
        <v>8</v>
      </c>
      <c r="F36" s="96"/>
      <c r="G36" s="24" t="s">
        <v>7</v>
      </c>
      <c r="H36" s="25" t="s">
        <v>17</v>
      </c>
      <c r="I36" s="54" t="s">
        <v>17</v>
      </c>
      <c r="J36" s="96"/>
      <c r="K36" s="54">
        <v>1</v>
      </c>
    </row>
    <row r="37" spans="1:11" x14ac:dyDescent="0.35">
      <c r="A37" s="77">
        <v>3.3</v>
      </c>
      <c r="B37" t="s">
        <v>163</v>
      </c>
      <c r="C37" t="s">
        <v>164</v>
      </c>
      <c r="D37" s="58">
        <v>30524</v>
      </c>
      <c r="E37" s="26" t="s">
        <v>6</v>
      </c>
      <c r="F37" s="96"/>
      <c r="G37" s="24" t="s">
        <v>7</v>
      </c>
      <c r="H37" s="25" t="s">
        <v>17</v>
      </c>
      <c r="I37" s="54" t="s">
        <v>17</v>
      </c>
      <c r="J37" s="96"/>
      <c r="K37" s="54">
        <v>1</v>
      </c>
    </row>
    <row r="38" spans="1:11" ht="15" customHeight="1" x14ac:dyDescent="0.35">
      <c r="A38" s="170">
        <v>3.4</v>
      </c>
      <c r="B38" s="35" t="s">
        <v>155</v>
      </c>
      <c r="C38" s="35" t="s">
        <v>156</v>
      </c>
      <c r="D38" s="59">
        <v>30057</v>
      </c>
      <c r="E38" s="27" t="s">
        <v>8</v>
      </c>
      <c r="F38" s="97"/>
      <c r="G38" s="29" t="s">
        <v>7</v>
      </c>
      <c r="H38" s="30" t="s">
        <v>17</v>
      </c>
      <c r="I38" s="73" t="s">
        <v>17</v>
      </c>
      <c r="J38" s="97"/>
      <c r="K38" s="73">
        <v>1</v>
      </c>
    </row>
    <row r="39" spans="1:11" ht="15" customHeight="1" x14ac:dyDescent="0.35">
      <c r="D39" s="58"/>
      <c r="F39" s="8"/>
      <c r="H39" s="478" t="s">
        <v>173</v>
      </c>
      <c r="I39" s="478"/>
      <c r="J39" s="8"/>
      <c r="K39" s="250">
        <f>SUM(K30,K35,K36,K37,K38)</f>
        <v>6</v>
      </c>
    </row>
    <row r="40" spans="1:11" x14ac:dyDescent="0.35">
      <c r="D40" s="58"/>
      <c r="K40" s="25"/>
    </row>
    <row r="41" spans="1:11" s="37" customFormat="1" x14ac:dyDescent="0.35">
      <c r="A41" s="31" t="s">
        <v>13</v>
      </c>
      <c r="B41" s="36"/>
      <c r="C41" s="36"/>
      <c r="D41" s="63"/>
      <c r="E41" s="36"/>
      <c r="F41" s="93"/>
      <c r="G41" s="487" t="s">
        <v>136</v>
      </c>
      <c r="H41" s="488"/>
      <c r="I41" s="488"/>
      <c r="J41" s="488"/>
      <c r="K41" s="489"/>
    </row>
    <row r="42" spans="1:11" s="37" customFormat="1" x14ac:dyDescent="0.35">
      <c r="A42" s="32" t="s">
        <v>98</v>
      </c>
      <c r="B42" s="38"/>
      <c r="C42" s="38"/>
      <c r="D42" s="64"/>
      <c r="E42" s="38"/>
      <c r="F42" s="95"/>
      <c r="G42" s="589"/>
      <c r="H42" s="506"/>
      <c r="I42" s="506"/>
      <c r="J42" s="506"/>
      <c r="K42" s="590"/>
    </row>
    <row r="43" spans="1:11" s="18" customFormat="1" ht="62.65" customHeight="1" x14ac:dyDescent="0.35">
      <c r="A43" s="135" t="s">
        <v>1</v>
      </c>
      <c r="B43" s="15" t="s">
        <v>2</v>
      </c>
      <c r="C43" s="15" t="s">
        <v>3</v>
      </c>
      <c r="D43" s="62" t="s">
        <v>4</v>
      </c>
      <c r="E43" s="17" t="s">
        <v>5</v>
      </c>
      <c r="F43" s="95"/>
      <c r="G43" s="15" t="s">
        <v>204</v>
      </c>
      <c r="H43" s="15" t="s">
        <v>205</v>
      </c>
      <c r="I43" s="17" t="s">
        <v>206</v>
      </c>
      <c r="J43" s="95"/>
      <c r="K43" s="51" t="s">
        <v>30</v>
      </c>
    </row>
    <row r="44" spans="1:11" x14ac:dyDescent="0.35">
      <c r="A44" s="135">
        <v>4.0999999999999996</v>
      </c>
      <c r="B44" s="253"/>
      <c r="C44" s="253"/>
      <c r="D44" s="254"/>
      <c r="E44" s="255"/>
      <c r="F44" s="96"/>
      <c r="G44" s="301"/>
      <c r="H44" s="253"/>
      <c r="I44" s="255"/>
      <c r="J44" s="96"/>
      <c r="K44" s="239"/>
    </row>
    <row r="45" spans="1:11" x14ac:dyDescent="0.35">
      <c r="C45" s="58"/>
      <c r="D45"/>
      <c r="H45" s="478" t="s">
        <v>172</v>
      </c>
      <c r="I45" s="478"/>
      <c r="K45" s="250">
        <f>SUM(K39)</f>
        <v>6</v>
      </c>
    </row>
  </sheetData>
  <sheetProtection algorithmName="SHA-512" hashValue="e8Pimd4dI2TOwrTT2YNHzAUOlzTe9k3rH3/3oLhBAWcP6CuyDUvrmJjtgImuxA0Pjlnv2tzK8sI4jOrVWBht4g==" saltValue="teJX2cr/4euiHvCScQ/8Lg==" spinCount="100000" sheet="1" formatCells="0" formatColumns="0" formatRows="0" sort="0"/>
  <mergeCells count="20">
    <mergeCell ref="A10:K10"/>
    <mergeCell ref="H45:I45"/>
    <mergeCell ref="G5:I5"/>
    <mergeCell ref="A8:K8"/>
    <mergeCell ref="G41:K42"/>
    <mergeCell ref="H22:I22"/>
    <mergeCell ref="H30:I30"/>
    <mergeCell ref="H39:I39"/>
    <mergeCell ref="G14:K15"/>
    <mergeCell ref="G24:K25"/>
    <mergeCell ref="G32:K33"/>
    <mergeCell ref="A7:K7"/>
    <mergeCell ref="A9:K9"/>
    <mergeCell ref="A11:K11"/>
    <mergeCell ref="A12:K12"/>
    <mergeCell ref="G3:I3"/>
    <mergeCell ref="G4:I4"/>
    <mergeCell ref="B3:E3"/>
    <mergeCell ref="B4:E4"/>
    <mergeCell ref="B5:E5"/>
  </mergeCells>
  <pageMargins left="0.75" right="0.75" top="1" bottom="1" header="0.5" footer="0.5"/>
  <pageSetup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5"/>
  <sheetViews>
    <sheetView topLeftCell="A34" zoomScale="75" zoomScaleNormal="75" workbookViewId="0">
      <selection activeCell="B5" sqref="B5:F5"/>
    </sheetView>
  </sheetViews>
  <sheetFormatPr defaultColWidth="11.25" defaultRowHeight="15.5" x14ac:dyDescent="0.35"/>
  <cols>
    <col min="1" max="1" width="5.75" customWidth="1"/>
    <col min="2" max="3" width="14.75" customWidth="1"/>
    <col min="4" max="4" width="14.75" style="2" customWidth="1"/>
    <col min="5" max="5" width="6.25" customWidth="1"/>
    <col min="6" max="6" width="0.75" customWidth="1"/>
    <col min="7" max="7" width="31.33203125" customWidth="1"/>
    <col min="8" max="10" width="25.25" customWidth="1"/>
    <col min="11" max="11" width="0.75" customWidth="1"/>
  </cols>
  <sheetData>
    <row r="1" spans="1:13" s="49" customFormat="1" ht="18.5" x14ac:dyDescent="0.45">
      <c r="A1" s="56" t="s">
        <v>36</v>
      </c>
      <c r="D1" s="50"/>
    </row>
    <row r="2" spans="1:13" s="1" customFormat="1" x14ac:dyDescent="0.35">
      <c r="D2" s="39"/>
    </row>
    <row r="3" spans="1:13" s="1" customFormat="1" x14ac:dyDescent="0.35">
      <c r="B3" s="479" t="s">
        <v>72</v>
      </c>
      <c r="C3" s="479"/>
      <c r="D3" s="479"/>
      <c r="E3" s="479"/>
      <c r="F3" s="479"/>
      <c r="G3" s="591"/>
      <c r="H3" s="592"/>
      <c r="I3" s="593"/>
      <c r="J3"/>
      <c r="K3"/>
      <c r="L3"/>
    </row>
    <row r="4" spans="1:13" x14ac:dyDescent="0.35">
      <c r="B4" s="480" t="s">
        <v>71</v>
      </c>
      <c r="C4" s="480"/>
      <c r="D4" s="480"/>
      <c r="E4" s="480"/>
      <c r="F4" s="480"/>
      <c r="G4" s="594"/>
      <c r="H4" s="595"/>
      <c r="I4" s="596"/>
    </row>
    <row r="5" spans="1:13" ht="100.15" customHeight="1" x14ac:dyDescent="0.35">
      <c r="B5" s="499" t="s">
        <v>107</v>
      </c>
      <c r="C5" s="499"/>
      <c r="D5" s="499"/>
      <c r="E5" s="499"/>
      <c r="F5" s="499"/>
      <c r="G5" s="279"/>
      <c r="H5" s="279"/>
      <c r="I5" s="279"/>
      <c r="J5" s="34"/>
      <c r="K5" s="34"/>
    </row>
    <row r="6" spans="1:13" x14ac:dyDescent="0.35">
      <c r="A6" s="34"/>
      <c r="B6" s="34"/>
      <c r="C6" s="34"/>
      <c r="D6" s="34"/>
      <c r="E6" s="34"/>
      <c r="F6" s="34"/>
      <c r="G6" s="34"/>
      <c r="H6" s="34"/>
      <c r="I6" s="34"/>
      <c r="J6" s="34"/>
      <c r="K6" s="34"/>
    </row>
    <row r="7" spans="1:13" x14ac:dyDescent="0.35">
      <c r="A7" s="500" t="s">
        <v>39</v>
      </c>
      <c r="B7" s="501"/>
      <c r="C7" s="501"/>
      <c r="D7" s="501"/>
      <c r="E7" s="501"/>
      <c r="F7" s="501"/>
      <c r="G7" s="501"/>
      <c r="H7" s="501"/>
      <c r="I7" s="501"/>
      <c r="J7" s="501"/>
      <c r="K7" s="501"/>
      <c r="L7" s="502"/>
    </row>
    <row r="8" spans="1:13" ht="49.9" customHeight="1" x14ac:dyDescent="0.35">
      <c r="A8" s="530" t="s">
        <v>208</v>
      </c>
      <c r="B8" s="531"/>
      <c r="C8" s="531"/>
      <c r="D8" s="531"/>
      <c r="E8" s="531"/>
      <c r="F8" s="531"/>
      <c r="G8" s="531"/>
      <c r="H8" s="531"/>
      <c r="I8" s="531"/>
      <c r="J8" s="531"/>
      <c r="K8" s="531"/>
      <c r="L8" s="532"/>
      <c r="M8" s="165"/>
    </row>
    <row r="9" spans="1:13" ht="31.15" customHeight="1" x14ac:dyDescent="0.35">
      <c r="A9" s="493" t="s">
        <v>209</v>
      </c>
      <c r="B9" s="494"/>
      <c r="C9" s="494"/>
      <c r="D9" s="494"/>
      <c r="E9" s="494"/>
      <c r="F9" s="494"/>
      <c r="G9" s="494"/>
      <c r="H9" s="494"/>
      <c r="I9" s="494"/>
      <c r="J9" s="494"/>
      <c r="K9" s="494"/>
      <c r="L9" s="495"/>
    </row>
    <row r="10" spans="1:13" ht="33.65" customHeight="1" x14ac:dyDescent="0.35">
      <c r="A10" s="493" t="s">
        <v>207</v>
      </c>
      <c r="B10" s="494"/>
      <c r="C10" s="494"/>
      <c r="D10" s="494"/>
      <c r="E10" s="494"/>
      <c r="F10" s="494"/>
      <c r="G10" s="494"/>
      <c r="H10" s="494"/>
      <c r="I10" s="494"/>
      <c r="J10" s="494"/>
      <c r="K10" s="494"/>
      <c r="L10" s="495"/>
    </row>
    <row r="11" spans="1:13" x14ac:dyDescent="0.35">
      <c r="A11" s="493" t="s">
        <v>104</v>
      </c>
      <c r="B11" s="494"/>
      <c r="C11" s="494"/>
      <c r="D11" s="494"/>
      <c r="E11" s="494"/>
      <c r="F11" s="494"/>
      <c r="G11" s="494"/>
      <c r="H11" s="494"/>
      <c r="I11" s="494"/>
      <c r="J11" s="494"/>
      <c r="K11" s="494"/>
      <c r="L11" s="495"/>
    </row>
    <row r="12" spans="1:13" x14ac:dyDescent="0.35">
      <c r="A12" s="496" t="s">
        <v>307</v>
      </c>
      <c r="B12" s="497"/>
      <c r="C12" s="497"/>
      <c r="D12" s="497"/>
      <c r="E12" s="497"/>
      <c r="F12" s="497"/>
      <c r="G12" s="497"/>
      <c r="H12" s="497"/>
      <c r="I12" s="497"/>
      <c r="J12" s="497"/>
      <c r="K12" s="497"/>
      <c r="L12" s="498"/>
    </row>
    <row r="13" spans="1:13" x14ac:dyDescent="0.35">
      <c r="A13" s="34"/>
      <c r="B13" s="34"/>
      <c r="C13" s="34"/>
      <c r="D13" s="34"/>
      <c r="E13" s="34"/>
      <c r="F13" s="34"/>
      <c r="G13" s="34"/>
      <c r="H13" s="34"/>
      <c r="I13" s="34"/>
      <c r="J13" s="34"/>
      <c r="K13" s="34"/>
    </row>
    <row r="14" spans="1:13" x14ac:dyDescent="0.35">
      <c r="A14" s="4" t="s">
        <v>0</v>
      </c>
      <c r="B14" s="5"/>
      <c r="C14" s="5"/>
      <c r="D14" s="6"/>
      <c r="E14" s="5"/>
      <c r="F14" s="93"/>
      <c r="G14" s="487" t="s">
        <v>142</v>
      </c>
      <c r="H14" s="488"/>
      <c r="I14" s="488"/>
      <c r="J14" s="488"/>
      <c r="K14" s="488"/>
      <c r="L14" s="489"/>
    </row>
    <row r="15" spans="1:13" x14ac:dyDescent="0.35">
      <c r="A15" s="9" t="s">
        <v>96</v>
      </c>
      <c r="B15" s="10"/>
      <c r="C15" s="10"/>
      <c r="D15" s="11"/>
      <c r="E15" s="10"/>
      <c r="F15" s="95"/>
      <c r="G15" s="589"/>
      <c r="H15" s="506"/>
      <c r="I15" s="506"/>
      <c r="J15" s="506"/>
      <c r="K15" s="506"/>
      <c r="L15" s="590"/>
    </row>
    <row r="16" spans="1:13" s="18" customFormat="1" ht="62" x14ac:dyDescent="0.35">
      <c r="A16" s="135" t="s">
        <v>1</v>
      </c>
      <c r="B16" s="15" t="s">
        <v>2</v>
      </c>
      <c r="C16" s="15" t="s">
        <v>3</v>
      </c>
      <c r="D16" s="66" t="s">
        <v>4</v>
      </c>
      <c r="E16" s="15" t="s">
        <v>5</v>
      </c>
      <c r="F16" s="95"/>
      <c r="G16" s="15" t="s">
        <v>213</v>
      </c>
      <c r="H16" s="15" t="s">
        <v>212</v>
      </c>
      <c r="I16" s="15" t="s">
        <v>214</v>
      </c>
      <c r="J16" s="17" t="s">
        <v>215</v>
      </c>
      <c r="K16" s="95"/>
      <c r="L16" s="17" t="s">
        <v>20</v>
      </c>
    </row>
    <row r="17" spans="1:12" x14ac:dyDescent="0.35">
      <c r="A17" s="77">
        <v>1.1000000000000001</v>
      </c>
      <c r="B17" s="22" t="s">
        <v>149</v>
      </c>
      <c r="C17" s="22" t="s">
        <v>150</v>
      </c>
      <c r="D17" s="65">
        <v>36648</v>
      </c>
      <c r="E17" s="22" t="s">
        <v>6</v>
      </c>
      <c r="F17" s="96"/>
      <c r="G17" s="14" t="s">
        <v>210</v>
      </c>
      <c r="H17" s="25" t="s">
        <v>211</v>
      </c>
      <c r="I17" s="25" t="s">
        <v>60</v>
      </c>
      <c r="J17" s="54" t="s">
        <v>59</v>
      </c>
      <c r="K17" s="96"/>
      <c r="L17" s="82">
        <v>0</v>
      </c>
    </row>
    <row r="18" spans="1:12" x14ac:dyDescent="0.35">
      <c r="A18" s="77">
        <v>1.2</v>
      </c>
      <c r="B18" t="s">
        <v>151</v>
      </c>
      <c r="C18" t="s">
        <v>152</v>
      </c>
      <c r="D18" s="58">
        <v>23114</v>
      </c>
      <c r="E18" t="s">
        <v>6</v>
      </c>
      <c r="F18" s="96"/>
      <c r="G18" s="169" t="s">
        <v>210</v>
      </c>
      <c r="H18" s="25" t="s">
        <v>61</v>
      </c>
      <c r="I18" s="25" t="s">
        <v>103</v>
      </c>
      <c r="J18" s="54" t="s">
        <v>103</v>
      </c>
      <c r="K18" s="96"/>
      <c r="L18" s="54">
        <v>0</v>
      </c>
    </row>
    <row r="19" spans="1:12" x14ac:dyDescent="0.35">
      <c r="A19" s="164">
        <v>1.3</v>
      </c>
      <c r="B19" t="s">
        <v>153</v>
      </c>
      <c r="C19" t="s">
        <v>154</v>
      </c>
      <c r="D19" s="58">
        <v>34625</v>
      </c>
      <c r="E19" t="s">
        <v>6</v>
      </c>
      <c r="F19" s="96"/>
      <c r="G19" s="169" t="s">
        <v>210</v>
      </c>
      <c r="H19" s="25" t="s">
        <v>211</v>
      </c>
      <c r="I19" s="25" t="s">
        <v>17</v>
      </c>
      <c r="J19" s="54" t="s">
        <v>59</v>
      </c>
      <c r="K19" s="96"/>
      <c r="L19" s="54">
        <v>0</v>
      </c>
    </row>
    <row r="20" spans="1:12" x14ac:dyDescent="0.35">
      <c r="A20" s="164">
        <v>1.4</v>
      </c>
      <c r="B20" t="s">
        <v>155</v>
      </c>
      <c r="C20" t="s">
        <v>156</v>
      </c>
      <c r="D20" s="58">
        <v>30057</v>
      </c>
      <c r="E20" t="s">
        <v>8</v>
      </c>
      <c r="F20" s="96"/>
      <c r="G20" s="169" t="s">
        <v>210</v>
      </c>
      <c r="H20" s="25" t="s">
        <v>211</v>
      </c>
      <c r="I20" s="25" t="s">
        <v>17</v>
      </c>
      <c r="J20" s="54" t="s">
        <v>17</v>
      </c>
      <c r="K20" s="96"/>
      <c r="L20" s="54">
        <v>1</v>
      </c>
    </row>
    <row r="21" spans="1:12" x14ac:dyDescent="0.35">
      <c r="A21" s="78">
        <v>1.5</v>
      </c>
      <c r="B21" s="35" t="s">
        <v>157</v>
      </c>
      <c r="C21" s="35" t="s">
        <v>158</v>
      </c>
      <c r="D21" s="59">
        <v>24976</v>
      </c>
      <c r="E21" s="27" t="s">
        <v>6</v>
      </c>
      <c r="F21" s="96"/>
      <c r="G21" s="42" t="s">
        <v>210</v>
      </c>
      <c r="H21" s="30" t="s">
        <v>211</v>
      </c>
      <c r="I21" s="30" t="s">
        <v>17</v>
      </c>
      <c r="J21" s="73" t="s">
        <v>17</v>
      </c>
      <c r="K21" s="96"/>
      <c r="L21" s="197">
        <v>1</v>
      </c>
    </row>
    <row r="22" spans="1:12" x14ac:dyDescent="0.35">
      <c r="A22" s="2"/>
      <c r="D22" s="58"/>
      <c r="F22" s="8"/>
      <c r="G22" s="18"/>
      <c r="I22" s="478" t="s">
        <v>169</v>
      </c>
      <c r="J22" s="478"/>
      <c r="K22" s="8"/>
      <c r="L22" s="250">
        <f>SUM(L17:L21)</f>
        <v>2</v>
      </c>
    </row>
    <row r="23" spans="1:12" x14ac:dyDescent="0.35">
      <c r="A23" s="25"/>
      <c r="D23" s="58"/>
    </row>
    <row r="24" spans="1:12" x14ac:dyDescent="0.35">
      <c r="A24" s="31" t="s">
        <v>10</v>
      </c>
      <c r="B24" s="5"/>
      <c r="C24" s="5"/>
      <c r="D24" s="60"/>
      <c r="E24" s="5"/>
      <c r="F24" s="93"/>
      <c r="G24" s="487" t="s">
        <v>142</v>
      </c>
      <c r="H24" s="488"/>
      <c r="I24" s="488"/>
      <c r="J24" s="488"/>
      <c r="K24" s="488"/>
      <c r="L24" s="489"/>
    </row>
    <row r="25" spans="1:12" ht="29.5" customHeight="1" x14ac:dyDescent="0.35">
      <c r="A25" s="508" t="s">
        <v>11</v>
      </c>
      <c r="B25" s="509"/>
      <c r="C25" s="509"/>
      <c r="D25" s="509"/>
      <c r="E25" s="510"/>
      <c r="F25" s="95"/>
      <c r="G25" s="589"/>
      <c r="H25" s="506"/>
      <c r="I25" s="506"/>
      <c r="J25" s="506"/>
      <c r="K25" s="506"/>
      <c r="L25" s="590"/>
    </row>
    <row r="26" spans="1:12" s="18" customFormat="1" ht="62" x14ac:dyDescent="0.35">
      <c r="A26" s="13" t="s">
        <v>1</v>
      </c>
      <c r="B26" s="15" t="s">
        <v>2</v>
      </c>
      <c r="C26" s="15" t="s">
        <v>3</v>
      </c>
      <c r="D26" s="62" t="s">
        <v>4</v>
      </c>
      <c r="E26" s="15" t="s">
        <v>5</v>
      </c>
      <c r="F26" s="95"/>
      <c r="G26" s="15" t="s">
        <v>213</v>
      </c>
      <c r="H26" s="15" t="s">
        <v>212</v>
      </c>
      <c r="I26" s="15" t="s">
        <v>214</v>
      </c>
      <c r="J26" s="17" t="s">
        <v>215</v>
      </c>
      <c r="K26" s="95"/>
      <c r="L26" s="17" t="s">
        <v>30</v>
      </c>
    </row>
    <row r="27" spans="1:12" x14ac:dyDescent="0.35">
      <c r="A27" s="77" t="s">
        <v>216</v>
      </c>
      <c r="B27" s="186"/>
      <c r="C27" s="186"/>
      <c r="D27" s="215"/>
      <c r="E27" s="187"/>
      <c r="F27" s="96"/>
      <c r="G27" s="92"/>
      <c r="H27" s="92"/>
      <c r="I27" s="92"/>
      <c r="J27" s="182"/>
      <c r="K27" s="96"/>
      <c r="L27" s="101"/>
    </row>
    <row r="28" spans="1:12" x14ac:dyDescent="0.35">
      <c r="A28" s="77">
        <v>2.2000000000000002</v>
      </c>
      <c r="B28" s="92"/>
      <c r="C28" s="92"/>
      <c r="D28" s="216"/>
      <c r="E28" s="217"/>
      <c r="F28" s="96"/>
      <c r="G28" s="92"/>
      <c r="H28" s="92"/>
      <c r="I28" s="92"/>
      <c r="J28" s="182"/>
      <c r="K28" s="96"/>
      <c r="L28" s="101"/>
    </row>
    <row r="29" spans="1:12" x14ac:dyDescent="0.35">
      <c r="A29" s="232">
        <v>2.2999999999999998</v>
      </c>
      <c r="B29" s="233"/>
      <c r="C29" s="233"/>
      <c r="D29" s="234"/>
      <c r="E29" s="235"/>
      <c r="F29" s="96"/>
      <c r="G29" s="300"/>
      <c r="H29" s="233"/>
      <c r="I29" s="233"/>
      <c r="J29" s="235"/>
      <c r="K29" s="96"/>
      <c r="L29" s="239"/>
    </row>
    <row r="30" spans="1:12" x14ac:dyDescent="0.35">
      <c r="A30" s="140"/>
      <c r="D30" s="58"/>
      <c r="I30" s="478" t="s">
        <v>171</v>
      </c>
      <c r="J30" s="478"/>
      <c r="L30" s="250">
        <f>SUM(L22)</f>
        <v>2</v>
      </c>
    </row>
    <row r="31" spans="1:12" x14ac:dyDescent="0.35">
      <c r="A31" s="25"/>
      <c r="D31" s="58"/>
    </row>
    <row r="32" spans="1:12" x14ac:dyDescent="0.35">
      <c r="A32" s="31" t="s">
        <v>12</v>
      </c>
      <c r="B32" s="5"/>
      <c r="C32" s="5"/>
      <c r="D32" s="60"/>
      <c r="E32" s="7"/>
      <c r="F32" s="122"/>
      <c r="G32" s="487" t="s">
        <v>142</v>
      </c>
      <c r="H32" s="488"/>
      <c r="I32" s="488"/>
      <c r="J32" s="488"/>
      <c r="K32" s="488"/>
      <c r="L32" s="489"/>
    </row>
    <row r="33" spans="1:12" x14ac:dyDescent="0.35">
      <c r="A33" s="52" t="s">
        <v>97</v>
      </c>
      <c r="B33" s="48"/>
      <c r="C33" s="48"/>
      <c r="D33" s="72"/>
      <c r="E33" s="53"/>
      <c r="F33" s="123"/>
      <c r="G33" s="589"/>
      <c r="H33" s="506"/>
      <c r="I33" s="506"/>
      <c r="J33" s="506"/>
      <c r="K33" s="506"/>
      <c r="L33" s="590"/>
    </row>
    <row r="34" spans="1:12" s="18" customFormat="1" ht="62" x14ac:dyDescent="0.35">
      <c r="A34" s="13" t="s">
        <v>1</v>
      </c>
      <c r="B34" s="15" t="s">
        <v>2</v>
      </c>
      <c r="C34" s="15" t="s">
        <v>3</v>
      </c>
      <c r="D34" s="62" t="s">
        <v>4</v>
      </c>
      <c r="E34" s="17" t="s">
        <v>5</v>
      </c>
      <c r="F34" s="123"/>
      <c r="G34" s="15" t="s">
        <v>213</v>
      </c>
      <c r="H34" s="15" t="s">
        <v>212</v>
      </c>
      <c r="I34" s="15" t="s">
        <v>214</v>
      </c>
      <c r="J34" s="17" t="s">
        <v>215</v>
      </c>
      <c r="K34" s="142"/>
      <c r="L34" s="91" t="s">
        <v>30</v>
      </c>
    </row>
    <row r="35" spans="1:12" x14ac:dyDescent="0.35">
      <c r="A35" s="77">
        <v>3.1</v>
      </c>
      <c r="B35" t="s">
        <v>159</v>
      </c>
      <c r="C35" t="s">
        <v>160</v>
      </c>
      <c r="D35" s="58">
        <v>24585</v>
      </c>
      <c r="E35" t="s">
        <v>8</v>
      </c>
      <c r="F35" s="124"/>
      <c r="G35" s="169" t="s">
        <v>210</v>
      </c>
      <c r="H35" s="25" t="s">
        <v>211</v>
      </c>
      <c r="I35" s="25" t="s">
        <v>17</v>
      </c>
      <c r="J35" s="54" t="s">
        <v>17</v>
      </c>
      <c r="K35" s="124"/>
      <c r="L35" s="54">
        <v>1</v>
      </c>
    </row>
    <row r="36" spans="1:12" x14ac:dyDescent="0.35">
      <c r="A36" s="77">
        <v>3.2</v>
      </c>
      <c r="B36" t="s">
        <v>161</v>
      </c>
      <c r="C36" t="s">
        <v>162</v>
      </c>
      <c r="D36" s="58">
        <v>26567</v>
      </c>
      <c r="E36" s="26" t="s">
        <v>8</v>
      </c>
      <c r="F36" s="124"/>
      <c r="G36" s="169" t="s">
        <v>210</v>
      </c>
      <c r="H36" s="25" t="s">
        <v>211</v>
      </c>
      <c r="I36" s="25" t="s">
        <v>17</v>
      </c>
      <c r="J36" s="54" t="s">
        <v>17</v>
      </c>
      <c r="K36" s="124"/>
      <c r="L36" s="54">
        <v>1</v>
      </c>
    </row>
    <row r="37" spans="1:12" x14ac:dyDescent="0.35">
      <c r="A37" s="77">
        <v>3.3</v>
      </c>
      <c r="B37" t="s">
        <v>163</v>
      </c>
      <c r="C37" t="s">
        <v>164</v>
      </c>
      <c r="D37" s="58">
        <v>30524</v>
      </c>
      <c r="E37" s="26" t="s">
        <v>6</v>
      </c>
      <c r="F37" s="124"/>
      <c r="G37" s="169" t="s">
        <v>210</v>
      </c>
      <c r="H37" s="25" t="s">
        <v>211</v>
      </c>
      <c r="I37" s="25" t="s">
        <v>17</v>
      </c>
      <c r="J37" s="54" t="s">
        <v>17</v>
      </c>
      <c r="K37" s="124"/>
      <c r="L37" s="54">
        <v>1</v>
      </c>
    </row>
    <row r="38" spans="1:12" x14ac:dyDescent="0.35">
      <c r="A38" s="170">
        <v>3.4</v>
      </c>
      <c r="B38" s="35" t="s">
        <v>155</v>
      </c>
      <c r="C38" s="35" t="s">
        <v>156</v>
      </c>
      <c r="D38" s="59">
        <v>30057</v>
      </c>
      <c r="E38" s="27" t="s">
        <v>8</v>
      </c>
      <c r="F38" s="125"/>
      <c r="G38" s="42" t="s">
        <v>210</v>
      </c>
      <c r="H38" s="30" t="s">
        <v>211</v>
      </c>
      <c r="I38" s="30" t="s">
        <v>17</v>
      </c>
      <c r="J38" s="73" t="s">
        <v>17</v>
      </c>
      <c r="K38" s="125"/>
      <c r="L38" s="73">
        <v>1</v>
      </c>
    </row>
    <row r="39" spans="1:12" x14ac:dyDescent="0.35">
      <c r="A39" s="2"/>
      <c r="D39" s="58"/>
      <c r="F39" s="302"/>
      <c r="G39" s="18"/>
      <c r="H39" s="25"/>
      <c r="I39" s="478" t="s">
        <v>173</v>
      </c>
      <c r="J39" s="478"/>
      <c r="K39" s="302"/>
      <c r="L39" s="250">
        <f>SUM(L30,L35,L36,L37,L38)</f>
        <v>6</v>
      </c>
    </row>
    <row r="40" spans="1:12" x14ac:dyDescent="0.35">
      <c r="A40" s="25"/>
      <c r="D40" s="58"/>
    </row>
    <row r="41" spans="1:12" s="37" customFormat="1" x14ac:dyDescent="0.35">
      <c r="A41" s="31" t="s">
        <v>13</v>
      </c>
      <c r="B41" s="36"/>
      <c r="C41" s="36"/>
      <c r="D41" s="63"/>
      <c r="E41" s="36"/>
      <c r="F41" s="93"/>
      <c r="G41" s="487" t="s">
        <v>142</v>
      </c>
      <c r="H41" s="488"/>
      <c r="I41" s="488"/>
      <c r="J41" s="488"/>
      <c r="K41" s="488"/>
      <c r="L41" s="489"/>
    </row>
    <row r="42" spans="1:12" s="37" customFormat="1" x14ac:dyDescent="0.35">
      <c r="A42" s="32" t="s">
        <v>98</v>
      </c>
      <c r="B42" s="38"/>
      <c r="C42" s="38"/>
      <c r="D42" s="64"/>
      <c r="E42" s="38"/>
      <c r="F42" s="95"/>
      <c r="G42" s="589"/>
      <c r="H42" s="506"/>
      <c r="I42" s="506"/>
      <c r="J42" s="506"/>
      <c r="K42" s="506"/>
      <c r="L42" s="590"/>
    </row>
    <row r="43" spans="1:12" s="18" customFormat="1" ht="62" x14ac:dyDescent="0.35">
      <c r="A43" s="13" t="s">
        <v>1</v>
      </c>
      <c r="B43" s="15" t="s">
        <v>2</v>
      </c>
      <c r="C43" s="15" t="s">
        <v>3</v>
      </c>
      <c r="D43" s="62" t="s">
        <v>4</v>
      </c>
      <c r="E43" s="17" t="s">
        <v>5</v>
      </c>
      <c r="F43" s="95"/>
      <c r="G43" s="15" t="s">
        <v>213</v>
      </c>
      <c r="H43" s="15" t="s">
        <v>212</v>
      </c>
      <c r="I43" s="15" t="s">
        <v>214</v>
      </c>
      <c r="J43" s="17" t="s">
        <v>215</v>
      </c>
      <c r="K43" s="95"/>
      <c r="L43" s="17" t="s">
        <v>30</v>
      </c>
    </row>
    <row r="44" spans="1:12" x14ac:dyDescent="0.35">
      <c r="A44" s="78">
        <v>4.0999999999999996</v>
      </c>
      <c r="B44" s="233"/>
      <c r="C44" s="233"/>
      <c r="D44" s="234"/>
      <c r="E44" s="235"/>
      <c r="F44" s="97"/>
      <c r="G44" s="303"/>
      <c r="H44" s="233"/>
      <c r="I44" s="233"/>
      <c r="J44" s="235"/>
      <c r="K44" s="97"/>
      <c r="L44" s="238"/>
    </row>
    <row r="45" spans="1:12" x14ac:dyDescent="0.35">
      <c r="I45" s="478" t="s">
        <v>172</v>
      </c>
      <c r="J45" s="478"/>
      <c r="L45" s="250">
        <f>L39</f>
        <v>6</v>
      </c>
    </row>
  </sheetData>
  <sheetProtection algorithmName="SHA-512" hashValue="kplfE8v1ozesblkTxyRmFf1uiRQUf+kwLFAB89OVUK8bK91KEjzPEIQAN1xQAzQVzaz8gYQ8ez6O/Crn6f2IJQ==" saltValue="IouR0jVG6r7YJN8+WhEnpQ==" spinCount="100000" sheet="1" objects="1" scenarios="1" formatCells="0" formatColumns="0" formatRows="0" sort="0"/>
  <mergeCells count="20">
    <mergeCell ref="B5:F5"/>
    <mergeCell ref="B3:F3"/>
    <mergeCell ref="B4:F4"/>
    <mergeCell ref="G3:I3"/>
    <mergeCell ref="G4:I4"/>
    <mergeCell ref="A7:L7"/>
    <mergeCell ref="I30:J30"/>
    <mergeCell ref="I39:J39"/>
    <mergeCell ref="I45:J45"/>
    <mergeCell ref="A25:E25"/>
    <mergeCell ref="I22:J22"/>
    <mergeCell ref="G41:L42"/>
    <mergeCell ref="G32:L33"/>
    <mergeCell ref="G14:L15"/>
    <mergeCell ref="G24:L25"/>
    <mergeCell ref="A10:L10"/>
    <mergeCell ref="A8:L8"/>
    <mergeCell ref="A12:L12"/>
    <mergeCell ref="A9:L9"/>
    <mergeCell ref="A11:L11"/>
  </mergeCells>
  <pageMargins left="0.75" right="0.75" top="1" bottom="1" header="0.5" footer="0.5"/>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3"/>
  <sheetViews>
    <sheetView topLeftCell="A28" zoomScale="75" zoomScaleNormal="75" workbookViewId="0">
      <selection activeCell="G5" sqref="G5:I5"/>
    </sheetView>
  </sheetViews>
  <sheetFormatPr defaultColWidth="11.25" defaultRowHeight="15.5" x14ac:dyDescent="0.35"/>
  <cols>
    <col min="1" max="1" width="5.75" style="2" customWidth="1"/>
    <col min="2" max="4" width="16.25" customWidth="1"/>
    <col min="5" max="5" width="6" customWidth="1"/>
    <col min="6" max="6" width="0.75" customWidth="1"/>
    <col min="7" max="7" width="46.33203125" customWidth="1"/>
    <col min="8" max="8" width="35.25" customWidth="1"/>
    <col min="9" max="9" width="36.25" customWidth="1"/>
    <col min="10" max="10" width="42.5" customWidth="1"/>
    <col min="11" max="11" width="0.75" customWidth="1"/>
    <col min="12" max="12" width="16.75" customWidth="1"/>
    <col min="13" max="13" width="0.75" customWidth="1"/>
    <col min="14" max="14" width="18.5" customWidth="1"/>
  </cols>
  <sheetData>
    <row r="1" spans="1:14" s="56" customFormat="1" ht="18.5" x14ac:dyDescent="0.35">
      <c r="A1" s="57" t="s">
        <v>37</v>
      </c>
    </row>
    <row r="2" spans="1:14" s="1" customFormat="1" x14ac:dyDescent="0.35">
      <c r="A2" s="39"/>
    </row>
    <row r="3" spans="1:14" s="1" customFormat="1" x14ac:dyDescent="0.35">
      <c r="B3" s="559" t="s">
        <v>69</v>
      </c>
      <c r="C3" s="560"/>
      <c r="D3" s="560"/>
      <c r="E3" s="561"/>
      <c r="F3" s="162"/>
      <c r="G3" s="479" t="s">
        <v>72</v>
      </c>
      <c r="H3" s="479"/>
      <c r="I3" s="479"/>
      <c r="J3"/>
      <c r="K3"/>
      <c r="L3"/>
      <c r="M3"/>
      <c r="N3"/>
    </row>
    <row r="4" spans="1:14" x14ac:dyDescent="0.35">
      <c r="B4" s="538" t="s">
        <v>70</v>
      </c>
      <c r="C4" s="539"/>
      <c r="D4" s="539"/>
      <c r="E4" s="540"/>
      <c r="F4" s="162"/>
      <c r="G4" s="480" t="s">
        <v>71</v>
      </c>
      <c r="H4" s="480"/>
      <c r="I4" s="480"/>
    </row>
    <row r="5" spans="1:14" ht="99" customHeight="1" x14ac:dyDescent="0.35">
      <c r="B5" s="503" t="s">
        <v>217</v>
      </c>
      <c r="C5" s="504"/>
      <c r="D5" s="504"/>
      <c r="E5" s="505"/>
      <c r="F5" s="185"/>
      <c r="G5" s="503" t="s">
        <v>108</v>
      </c>
      <c r="H5" s="504"/>
      <c r="I5" s="505"/>
      <c r="J5" s="34"/>
      <c r="K5" s="34"/>
      <c r="L5" s="34"/>
    </row>
    <row r="6" spans="1:14" ht="15" customHeight="1" x14ac:dyDescent="0.35">
      <c r="A6" s="40"/>
      <c r="B6" s="34"/>
      <c r="C6" s="34"/>
      <c r="D6" s="34"/>
      <c r="E6" s="34"/>
      <c r="F6" s="34"/>
      <c r="G6" s="34"/>
      <c r="H6" s="34"/>
      <c r="I6" s="34"/>
      <c r="J6" s="34"/>
      <c r="K6" s="34"/>
      <c r="L6" s="34"/>
    </row>
    <row r="7" spans="1:14" ht="15" customHeight="1" x14ac:dyDescent="0.35">
      <c r="A7" s="500" t="s">
        <v>39</v>
      </c>
      <c r="B7" s="501"/>
      <c r="C7" s="501"/>
      <c r="D7" s="501"/>
      <c r="E7" s="501"/>
      <c r="F7" s="501"/>
      <c r="G7" s="501"/>
      <c r="H7" s="501"/>
      <c r="I7" s="501"/>
      <c r="J7" s="501"/>
      <c r="K7" s="501"/>
      <c r="L7" s="501"/>
      <c r="M7" s="501"/>
      <c r="N7" s="502"/>
    </row>
    <row r="8" spans="1:14" ht="15" customHeight="1" x14ac:dyDescent="0.35">
      <c r="A8" s="597" t="s">
        <v>245</v>
      </c>
      <c r="B8" s="598"/>
      <c r="C8" s="598"/>
      <c r="D8" s="598"/>
      <c r="E8" s="598"/>
      <c r="F8" s="598"/>
      <c r="G8" s="598"/>
      <c r="H8" s="598"/>
      <c r="I8" s="598"/>
      <c r="J8" s="598"/>
      <c r="K8" s="598"/>
      <c r="L8" s="598"/>
      <c r="M8" s="598"/>
      <c r="N8" s="599"/>
    </row>
    <row r="9" spans="1:14" ht="36" customHeight="1" x14ac:dyDescent="0.35">
      <c r="A9" s="493" t="s">
        <v>57</v>
      </c>
      <c r="B9" s="494"/>
      <c r="C9" s="494"/>
      <c r="D9" s="494"/>
      <c r="E9" s="494"/>
      <c r="F9" s="494"/>
      <c r="G9" s="494"/>
      <c r="H9" s="494"/>
      <c r="I9" s="494"/>
      <c r="J9" s="494"/>
      <c r="K9" s="494"/>
      <c r="L9" s="494"/>
      <c r="M9" s="494"/>
      <c r="N9" s="495"/>
    </row>
    <row r="10" spans="1:14" x14ac:dyDescent="0.35">
      <c r="A10" s="511" t="s">
        <v>58</v>
      </c>
      <c r="B10" s="512"/>
      <c r="C10" s="512"/>
      <c r="D10" s="512"/>
      <c r="E10" s="512"/>
      <c r="F10" s="512"/>
      <c r="G10" s="512"/>
      <c r="H10" s="512"/>
      <c r="I10" s="512"/>
      <c r="J10" s="512"/>
      <c r="K10" s="512"/>
      <c r="L10" s="512"/>
      <c r="M10" s="512"/>
      <c r="N10" s="513"/>
    </row>
    <row r="12" spans="1:14" ht="15.65" customHeight="1" x14ac:dyDescent="0.35">
      <c r="A12" s="31" t="s">
        <v>0</v>
      </c>
      <c r="B12" s="5"/>
      <c r="C12" s="5"/>
      <c r="D12" s="5"/>
      <c r="E12" s="5"/>
      <c r="F12" s="98"/>
      <c r="G12" s="487" t="s">
        <v>143</v>
      </c>
      <c r="H12" s="488"/>
      <c r="I12" s="488"/>
      <c r="J12" s="489"/>
      <c r="K12" s="98"/>
      <c r="L12" s="600" t="s">
        <v>131</v>
      </c>
      <c r="M12" s="98"/>
      <c r="N12" s="484" t="s">
        <v>144</v>
      </c>
    </row>
    <row r="13" spans="1:14" x14ac:dyDescent="0.35">
      <c r="A13" s="32" t="s">
        <v>102</v>
      </c>
      <c r="B13" s="10"/>
      <c r="C13" s="10"/>
      <c r="D13" s="10"/>
      <c r="E13" s="10"/>
      <c r="F13" s="96"/>
      <c r="G13" s="481"/>
      <c r="H13" s="482"/>
      <c r="I13" s="482"/>
      <c r="J13" s="483"/>
      <c r="K13" s="96"/>
      <c r="L13" s="601"/>
      <c r="M13" s="96"/>
      <c r="N13" s="514"/>
    </row>
    <row r="14" spans="1:14" s="18" customFormat="1" ht="75" customHeight="1" x14ac:dyDescent="0.35">
      <c r="A14" s="135" t="s">
        <v>1</v>
      </c>
      <c r="B14" s="15" t="s">
        <v>2</v>
      </c>
      <c r="C14" s="15" t="s">
        <v>3</v>
      </c>
      <c r="D14" s="66" t="s">
        <v>4</v>
      </c>
      <c r="E14" s="15" t="s">
        <v>5</v>
      </c>
      <c r="F14" s="95"/>
      <c r="G14" s="15" t="s">
        <v>218</v>
      </c>
      <c r="H14" s="15" t="s">
        <v>232</v>
      </c>
      <c r="I14" s="15" t="s">
        <v>219</v>
      </c>
      <c r="J14" s="17" t="s">
        <v>220</v>
      </c>
      <c r="K14" s="95"/>
      <c r="L14" s="17" t="s">
        <v>30</v>
      </c>
      <c r="M14" s="95"/>
      <c r="N14" s="17" t="s">
        <v>30</v>
      </c>
    </row>
    <row r="15" spans="1:14" s="18" customFormat="1" x14ac:dyDescent="0.35">
      <c r="A15" s="77">
        <v>1.1000000000000001</v>
      </c>
      <c r="B15" s="22" t="s">
        <v>149</v>
      </c>
      <c r="C15" s="22" t="s">
        <v>150</v>
      </c>
      <c r="D15" s="65">
        <v>36648</v>
      </c>
      <c r="E15" s="22" t="s">
        <v>6</v>
      </c>
      <c r="F15" s="96"/>
      <c r="G15" s="14" t="s">
        <v>210</v>
      </c>
      <c r="H15" s="85" t="s">
        <v>18</v>
      </c>
      <c r="I15" s="85" t="s">
        <v>17</v>
      </c>
      <c r="J15" s="85" t="s">
        <v>17</v>
      </c>
      <c r="K15" s="95"/>
      <c r="L15" s="85">
        <v>0</v>
      </c>
      <c r="M15" s="95"/>
      <c r="N15" s="86">
        <v>0</v>
      </c>
    </row>
    <row r="16" spans="1:14" s="18" customFormat="1" x14ac:dyDescent="0.35">
      <c r="A16" s="77">
        <v>1.2</v>
      </c>
      <c r="B16" t="s">
        <v>151</v>
      </c>
      <c r="C16" t="s">
        <v>152</v>
      </c>
      <c r="D16" s="58">
        <v>23114</v>
      </c>
      <c r="E16" t="s">
        <v>6</v>
      </c>
      <c r="F16" s="96"/>
      <c r="G16" s="169" t="s">
        <v>210</v>
      </c>
      <c r="H16" s="85" t="s">
        <v>18</v>
      </c>
      <c r="I16" s="85" t="s">
        <v>18</v>
      </c>
      <c r="J16" s="85" t="s">
        <v>18</v>
      </c>
      <c r="K16" s="95"/>
      <c r="L16" s="85">
        <v>0</v>
      </c>
      <c r="M16" s="95"/>
      <c r="N16" s="86">
        <v>0</v>
      </c>
    </row>
    <row r="17" spans="1:14" x14ac:dyDescent="0.35">
      <c r="A17" s="164">
        <v>1.3</v>
      </c>
      <c r="B17" t="s">
        <v>153</v>
      </c>
      <c r="C17" t="s">
        <v>154</v>
      </c>
      <c r="D17" s="58">
        <v>34625</v>
      </c>
      <c r="E17" t="s">
        <v>6</v>
      </c>
      <c r="F17" s="96"/>
      <c r="G17" s="169" t="s">
        <v>210</v>
      </c>
      <c r="H17" s="85" t="s">
        <v>18</v>
      </c>
      <c r="I17" s="85" t="s">
        <v>18</v>
      </c>
      <c r="J17" s="85" t="s">
        <v>18</v>
      </c>
      <c r="K17" s="96"/>
      <c r="L17" s="25">
        <v>0</v>
      </c>
      <c r="M17" s="96"/>
      <c r="N17" s="54">
        <v>0</v>
      </c>
    </row>
    <row r="18" spans="1:14" x14ac:dyDescent="0.35">
      <c r="A18" s="164">
        <v>1.4</v>
      </c>
      <c r="B18" t="s">
        <v>155</v>
      </c>
      <c r="C18" t="s">
        <v>156</v>
      </c>
      <c r="D18" s="58">
        <v>30057</v>
      </c>
      <c r="E18" t="s">
        <v>8</v>
      </c>
      <c r="F18" s="96"/>
      <c r="G18" s="169" t="s">
        <v>210</v>
      </c>
      <c r="H18" s="25" t="s">
        <v>17</v>
      </c>
      <c r="I18" s="85" t="s">
        <v>18</v>
      </c>
      <c r="J18" s="85" t="s">
        <v>17</v>
      </c>
      <c r="K18" s="96"/>
      <c r="L18" s="25">
        <v>1</v>
      </c>
      <c r="M18" s="96"/>
      <c r="N18" s="54">
        <v>0</v>
      </c>
    </row>
    <row r="19" spans="1:14" x14ac:dyDescent="0.35">
      <c r="A19" s="78">
        <v>1.5</v>
      </c>
      <c r="B19" s="35" t="s">
        <v>157</v>
      </c>
      <c r="C19" s="35" t="s">
        <v>158</v>
      </c>
      <c r="D19" s="59">
        <v>24976</v>
      </c>
      <c r="E19" s="27" t="s">
        <v>6</v>
      </c>
      <c r="F19" s="96"/>
      <c r="G19" s="42" t="s">
        <v>210</v>
      </c>
      <c r="H19" s="30" t="s">
        <v>17</v>
      </c>
      <c r="I19" s="206" t="s">
        <v>17</v>
      </c>
      <c r="J19" s="87" t="s">
        <v>17</v>
      </c>
      <c r="K19" s="96"/>
      <c r="L19" s="197">
        <v>1</v>
      </c>
      <c r="M19" s="96"/>
      <c r="N19" s="197">
        <v>1</v>
      </c>
    </row>
    <row r="20" spans="1:14" x14ac:dyDescent="0.35">
      <c r="D20" s="58"/>
      <c r="F20" s="8"/>
      <c r="G20" s="18"/>
      <c r="I20" s="18"/>
      <c r="J20" s="275" t="s">
        <v>169</v>
      </c>
      <c r="K20" s="8"/>
      <c r="L20" s="250">
        <f>SUM(L15:L19)</f>
        <v>2</v>
      </c>
      <c r="M20" s="297"/>
      <c r="N20" s="250">
        <f>SUM(N15:N19)</f>
        <v>1</v>
      </c>
    </row>
    <row r="21" spans="1:14" x14ac:dyDescent="0.35">
      <c r="D21" s="58"/>
    </row>
    <row r="22" spans="1:14" ht="15.65" customHeight="1" x14ac:dyDescent="0.35">
      <c r="A22" s="31" t="s">
        <v>10</v>
      </c>
      <c r="B22" s="5"/>
      <c r="C22" s="5"/>
      <c r="D22" s="60"/>
      <c r="E22" s="5"/>
      <c r="F22" s="98"/>
      <c r="G22" s="487" t="s">
        <v>143</v>
      </c>
      <c r="H22" s="488"/>
      <c r="I22" s="488"/>
      <c r="J22" s="489"/>
      <c r="K22" s="98"/>
      <c r="L22" s="600" t="s">
        <v>131</v>
      </c>
      <c r="M22" s="98"/>
      <c r="N22" s="484" t="s">
        <v>144</v>
      </c>
    </row>
    <row r="23" spans="1:14" x14ac:dyDescent="0.35">
      <c r="A23" s="32" t="s">
        <v>11</v>
      </c>
      <c r="B23" s="10"/>
      <c r="C23" s="10"/>
      <c r="D23" s="61"/>
      <c r="E23" s="10"/>
      <c r="F23" s="96"/>
      <c r="G23" s="481"/>
      <c r="H23" s="482"/>
      <c r="I23" s="482"/>
      <c r="J23" s="483"/>
      <c r="K23" s="96"/>
      <c r="L23" s="601"/>
      <c r="M23" s="96"/>
      <c r="N23" s="514"/>
    </row>
    <row r="24" spans="1:14" s="18" customFormat="1" ht="75" customHeight="1" x14ac:dyDescent="0.35">
      <c r="A24" s="135" t="s">
        <v>1</v>
      </c>
      <c r="B24" s="15" t="s">
        <v>2</v>
      </c>
      <c r="C24" s="15" t="s">
        <v>3</v>
      </c>
      <c r="D24" s="62" t="s">
        <v>4</v>
      </c>
      <c r="E24" s="17" t="s">
        <v>5</v>
      </c>
      <c r="F24" s="95"/>
      <c r="G24" s="15" t="s">
        <v>218</v>
      </c>
      <c r="H24" s="15" t="s">
        <v>232</v>
      </c>
      <c r="I24" s="15" t="s">
        <v>219</v>
      </c>
      <c r="J24" s="17" t="s">
        <v>220</v>
      </c>
      <c r="K24" s="95"/>
      <c r="L24" s="44" t="s">
        <v>30</v>
      </c>
      <c r="M24" s="95"/>
      <c r="N24" s="45" t="s">
        <v>30</v>
      </c>
    </row>
    <row r="25" spans="1:14" s="149" customFormat="1" ht="15" customHeight="1" x14ac:dyDescent="0.35">
      <c r="A25" s="77">
        <v>2.1</v>
      </c>
      <c r="B25" s="186"/>
      <c r="C25" s="186"/>
      <c r="D25" s="215"/>
      <c r="E25" s="187"/>
      <c r="F25" s="163"/>
      <c r="G25" s="173"/>
      <c r="H25" s="174"/>
      <c r="I25" s="175"/>
      <c r="J25" s="176"/>
      <c r="K25" s="148"/>
      <c r="L25" s="179"/>
      <c r="M25" s="148"/>
      <c r="N25" s="180"/>
    </row>
    <row r="26" spans="1:14" s="149" customFormat="1" ht="15" customHeight="1" x14ac:dyDescent="0.35">
      <c r="A26" s="77">
        <v>2.2000000000000002</v>
      </c>
      <c r="B26" s="92"/>
      <c r="C26" s="92"/>
      <c r="D26" s="216"/>
      <c r="E26" s="217"/>
      <c r="F26" s="163"/>
      <c r="G26" s="174"/>
      <c r="H26" s="174"/>
      <c r="I26" s="177"/>
      <c r="J26" s="178"/>
      <c r="K26" s="148"/>
      <c r="L26" s="179"/>
      <c r="M26" s="148"/>
      <c r="N26" s="181"/>
    </row>
    <row r="27" spans="1:14" s="149" customFormat="1" ht="15" customHeight="1" x14ac:dyDescent="0.35">
      <c r="A27" s="232">
        <v>2.2999999999999998</v>
      </c>
      <c r="B27" s="233"/>
      <c r="C27" s="233"/>
      <c r="D27" s="234"/>
      <c r="E27" s="235"/>
      <c r="F27" s="163"/>
      <c r="G27" s="304"/>
      <c r="H27" s="305"/>
      <c r="I27" s="306"/>
      <c r="J27" s="307"/>
      <c r="K27" s="148"/>
      <c r="L27" s="308"/>
      <c r="M27" s="148"/>
      <c r="N27" s="308"/>
    </row>
    <row r="28" spans="1:14" s="140" customFormat="1" ht="32.65" customHeight="1" x14ac:dyDescent="0.35">
      <c r="A28" s="2"/>
      <c r="B28"/>
      <c r="C28"/>
      <c r="D28" s="58"/>
      <c r="E28"/>
      <c r="F28" s="2"/>
      <c r="G28" s="2"/>
      <c r="J28" s="275" t="s">
        <v>171</v>
      </c>
      <c r="K28" s="2"/>
      <c r="L28" s="250">
        <f>L20</f>
        <v>2</v>
      </c>
      <c r="M28" s="39"/>
      <c r="N28" s="250">
        <f>N20</f>
        <v>1</v>
      </c>
    </row>
    <row r="29" spans="1:14" x14ac:dyDescent="0.35">
      <c r="D29" s="67"/>
    </row>
    <row r="30" spans="1:14" ht="15.65" customHeight="1" x14ac:dyDescent="0.35">
      <c r="A30" s="31" t="s">
        <v>12</v>
      </c>
      <c r="B30" s="5"/>
      <c r="C30" s="5"/>
      <c r="D30" s="68"/>
      <c r="E30" s="5"/>
      <c r="F30" s="98"/>
      <c r="G30" s="487" t="s">
        <v>143</v>
      </c>
      <c r="H30" s="488"/>
      <c r="I30" s="488"/>
      <c r="J30" s="489"/>
      <c r="K30" s="98"/>
      <c r="L30" s="600" t="s">
        <v>131</v>
      </c>
      <c r="M30" s="98"/>
      <c r="N30" s="484" t="s">
        <v>144</v>
      </c>
    </row>
    <row r="31" spans="1:14" x14ac:dyDescent="0.35">
      <c r="A31" s="32" t="s">
        <v>97</v>
      </c>
      <c r="B31" s="10"/>
      <c r="C31" s="10"/>
      <c r="D31" s="69"/>
      <c r="E31" s="10"/>
      <c r="F31" s="96"/>
      <c r="G31" s="481"/>
      <c r="H31" s="482"/>
      <c r="I31" s="482"/>
      <c r="J31" s="483"/>
      <c r="K31" s="96"/>
      <c r="L31" s="601"/>
      <c r="M31" s="96"/>
      <c r="N31" s="514"/>
    </row>
    <row r="32" spans="1:14" s="18" customFormat="1" ht="75" customHeight="1" x14ac:dyDescent="0.35">
      <c r="A32" s="135" t="s">
        <v>1</v>
      </c>
      <c r="B32" s="15" t="s">
        <v>2</v>
      </c>
      <c r="C32" s="15" t="s">
        <v>3</v>
      </c>
      <c r="D32" s="66" t="s">
        <v>4</v>
      </c>
      <c r="E32" s="17" t="s">
        <v>5</v>
      </c>
      <c r="F32" s="95"/>
      <c r="G32" s="15" t="s">
        <v>218</v>
      </c>
      <c r="H32" s="15" t="s">
        <v>232</v>
      </c>
      <c r="I32" s="15" t="s">
        <v>219</v>
      </c>
      <c r="J32" s="17" t="s">
        <v>220</v>
      </c>
      <c r="K32" s="95"/>
      <c r="L32" s="45" t="s">
        <v>30</v>
      </c>
      <c r="M32" s="95"/>
      <c r="N32" s="45" t="s">
        <v>30</v>
      </c>
    </row>
    <row r="33" spans="1:14" s="113" customFormat="1" ht="15" customHeight="1" x14ac:dyDescent="0.35">
      <c r="A33" s="77">
        <v>3.1</v>
      </c>
      <c r="B33" t="s">
        <v>159</v>
      </c>
      <c r="C33" t="s">
        <v>160</v>
      </c>
      <c r="D33" s="58">
        <v>24585</v>
      </c>
      <c r="E33" t="s">
        <v>8</v>
      </c>
      <c r="F33" s="124"/>
      <c r="G33" s="169" t="s">
        <v>210</v>
      </c>
      <c r="H33" s="262" t="s">
        <v>17</v>
      </c>
      <c r="I33" s="290" t="s">
        <v>17</v>
      </c>
      <c r="J33" s="154" t="s">
        <v>17</v>
      </c>
      <c r="K33" s="150"/>
      <c r="L33" s="152">
        <v>1</v>
      </c>
      <c r="M33" s="153"/>
      <c r="N33" s="154">
        <v>1</v>
      </c>
    </row>
    <row r="34" spans="1:14" s="113" customFormat="1" ht="15" customHeight="1" x14ac:dyDescent="0.35">
      <c r="A34" s="77">
        <v>3.2</v>
      </c>
      <c r="B34" t="s">
        <v>161</v>
      </c>
      <c r="C34" t="s">
        <v>162</v>
      </c>
      <c r="D34" s="58">
        <v>26567</v>
      </c>
      <c r="E34" s="26" t="s">
        <v>8</v>
      </c>
      <c r="F34" s="124"/>
      <c r="G34" s="169" t="s">
        <v>210</v>
      </c>
      <c r="H34" s="262" t="s">
        <v>17</v>
      </c>
      <c r="I34" s="309" t="s">
        <v>17</v>
      </c>
      <c r="J34" s="152" t="s">
        <v>17</v>
      </c>
      <c r="K34" s="150"/>
      <c r="L34" s="152">
        <v>1</v>
      </c>
      <c r="M34" s="153"/>
      <c r="N34" s="152">
        <v>1</v>
      </c>
    </row>
    <row r="35" spans="1:14" s="113" customFormat="1" ht="15" customHeight="1" x14ac:dyDescent="0.35">
      <c r="A35" s="77">
        <v>3.3</v>
      </c>
      <c r="B35" t="s">
        <v>163</v>
      </c>
      <c r="C35" t="s">
        <v>164</v>
      </c>
      <c r="D35" s="58">
        <v>30524</v>
      </c>
      <c r="E35" s="26" t="s">
        <v>6</v>
      </c>
      <c r="F35" s="124"/>
      <c r="G35" s="169" t="s">
        <v>210</v>
      </c>
      <c r="H35" s="262" t="s">
        <v>17</v>
      </c>
      <c r="I35" s="309" t="s">
        <v>17</v>
      </c>
      <c r="J35" s="152" t="s">
        <v>17</v>
      </c>
      <c r="K35" s="150"/>
      <c r="L35" s="152">
        <v>1</v>
      </c>
      <c r="M35" s="153"/>
      <c r="N35" s="152">
        <v>1</v>
      </c>
    </row>
    <row r="36" spans="1:14" s="113" customFormat="1" ht="15" customHeight="1" x14ac:dyDescent="0.35">
      <c r="A36" s="170">
        <v>3.4</v>
      </c>
      <c r="B36" s="35" t="s">
        <v>155</v>
      </c>
      <c r="C36" s="35" t="s">
        <v>156</v>
      </c>
      <c r="D36" s="59">
        <v>30057</v>
      </c>
      <c r="E36" s="27" t="s">
        <v>8</v>
      </c>
      <c r="F36" s="125"/>
      <c r="G36" s="42" t="s">
        <v>210</v>
      </c>
      <c r="H36" s="88" t="s">
        <v>17</v>
      </c>
      <c r="I36" s="88" t="s">
        <v>17</v>
      </c>
      <c r="J36" s="89" t="s">
        <v>17</v>
      </c>
      <c r="K36" s="151"/>
      <c r="L36" s="155">
        <v>1</v>
      </c>
      <c r="M36" s="156"/>
      <c r="N36" s="155">
        <v>1</v>
      </c>
    </row>
    <row r="37" spans="1:14" s="113" customFormat="1" ht="15" customHeight="1" x14ac:dyDescent="0.35">
      <c r="A37" s="2"/>
      <c r="B37"/>
      <c r="C37"/>
      <c r="D37" s="58"/>
      <c r="E37"/>
      <c r="F37" s="302"/>
      <c r="G37" s="18"/>
      <c r="H37" s="262"/>
      <c r="I37" s="262"/>
      <c r="J37" s="280" t="s">
        <v>173</v>
      </c>
      <c r="K37" s="310"/>
      <c r="L37" s="312">
        <f>SUM(L28,L33:L36)</f>
        <v>6</v>
      </c>
      <c r="M37" s="311"/>
      <c r="N37" s="312">
        <f>SUM(N28,N33:N36)</f>
        <v>5</v>
      </c>
    </row>
    <row r="38" spans="1:14" x14ac:dyDescent="0.35">
      <c r="D38" s="67"/>
    </row>
    <row r="39" spans="1:14" s="37" customFormat="1" ht="15.65" customHeight="1" x14ac:dyDescent="0.35">
      <c r="A39" s="31" t="s">
        <v>13</v>
      </c>
      <c r="B39" s="36"/>
      <c r="C39" s="36"/>
      <c r="D39" s="70"/>
      <c r="E39" s="36"/>
      <c r="F39" s="98"/>
      <c r="G39" s="487" t="s">
        <v>143</v>
      </c>
      <c r="H39" s="488"/>
      <c r="I39" s="488"/>
      <c r="J39" s="489"/>
      <c r="K39" s="98"/>
      <c r="L39" s="600" t="s">
        <v>131</v>
      </c>
      <c r="M39" s="98"/>
      <c r="N39" s="484" t="s">
        <v>144</v>
      </c>
    </row>
    <row r="40" spans="1:14" s="37" customFormat="1" x14ac:dyDescent="0.35">
      <c r="A40" s="32" t="s">
        <v>98</v>
      </c>
      <c r="B40" s="38"/>
      <c r="C40" s="38"/>
      <c r="D40" s="71"/>
      <c r="E40" s="38"/>
      <c r="F40" s="96"/>
      <c r="G40" s="481"/>
      <c r="H40" s="482"/>
      <c r="I40" s="482"/>
      <c r="J40" s="483"/>
      <c r="K40" s="96"/>
      <c r="L40" s="601"/>
      <c r="M40" s="96"/>
      <c r="N40" s="514"/>
    </row>
    <row r="41" spans="1:14" s="18" customFormat="1" ht="75" customHeight="1" x14ac:dyDescent="0.35">
      <c r="A41" s="135" t="s">
        <v>1</v>
      </c>
      <c r="B41" s="15" t="s">
        <v>2</v>
      </c>
      <c r="C41" s="15" t="s">
        <v>3</v>
      </c>
      <c r="D41" s="66" t="s">
        <v>4</v>
      </c>
      <c r="E41" s="17" t="s">
        <v>5</v>
      </c>
      <c r="F41" s="95"/>
      <c r="G41" s="15" t="s">
        <v>218</v>
      </c>
      <c r="H41" s="15" t="s">
        <v>232</v>
      </c>
      <c r="I41" s="15" t="s">
        <v>219</v>
      </c>
      <c r="J41" s="17" t="s">
        <v>220</v>
      </c>
      <c r="K41" s="95"/>
      <c r="L41" s="45" t="s">
        <v>30</v>
      </c>
      <c r="M41" s="95"/>
      <c r="N41" s="45" t="s">
        <v>30</v>
      </c>
    </row>
    <row r="42" spans="1:14" x14ac:dyDescent="0.35">
      <c r="A42" s="135">
        <v>4.0999999999999996</v>
      </c>
      <c r="B42" s="253"/>
      <c r="C42" s="253"/>
      <c r="D42" s="254"/>
      <c r="E42" s="255"/>
      <c r="F42" s="96"/>
      <c r="G42" s="301"/>
      <c r="H42" s="253"/>
      <c r="I42" s="253"/>
      <c r="J42" s="255"/>
      <c r="K42" s="96"/>
      <c r="L42" s="260"/>
      <c r="M42" s="102"/>
      <c r="N42" s="260"/>
    </row>
    <row r="43" spans="1:14" x14ac:dyDescent="0.35">
      <c r="J43" s="272" t="s">
        <v>172</v>
      </c>
      <c r="L43" s="250">
        <f>L37</f>
        <v>6</v>
      </c>
      <c r="M43" s="250"/>
      <c r="N43" s="250">
        <f>N37</f>
        <v>5</v>
      </c>
    </row>
  </sheetData>
  <sheetProtection algorithmName="SHA-512" hashValue="YC+xwszvaMppVQn9PM8zuj5wOf0ccxuafbv0ejCb2BJgIehWI0V03fLO/WEU1qBs+mw9Uk0ANspIZcQO6y2bgw==" saltValue="62h+Po+UCQ+vVHJYys3dew==" spinCount="100000" sheet="1" objects="1" scenarios="1" formatCells="0" formatColumns="0" formatRows="0" sort="0"/>
  <mergeCells count="22">
    <mergeCell ref="A8:N8"/>
    <mergeCell ref="L39:L40"/>
    <mergeCell ref="N39:N40"/>
    <mergeCell ref="G39:J40"/>
    <mergeCell ref="A7:N7"/>
    <mergeCell ref="A10:N10"/>
    <mergeCell ref="G30:J31"/>
    <mergeCell ref="L30:L31"/>
    <mergeCell ref="N30:N31"/>
    <mergeCell ref="A9:N9"/>
    <mergeCell ref="G12:J13"/>
    <mergeCell ref="G22:J23"/>
    <mergeCell ref="L22:L23"/>
    <mergeCell ref="N22:N23"/>
    <mergeCell ref="L12:L13"/>
    <mergeCell ref="N12:N13"/>
    <mergeCell ref="G3:I3"/>
    <mergeCell ref="G4:I4"/>
    <mergeCell ref="G5:I5"/>
    <mergeCell ref="B3:E3"/>
    <mergeCell ref="B4:E4"/>
    <mergeCell ref="B5:E5"/>
  </mergeCells>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2"/>
  <sheetViews>
    <sheetView zoomScale="80" zoomScaleNormal="80" workbookViewId="0">
      <selection activeCell="A43" sqref="A43"/>
    </sheetView>
  </sheetViews>
  <sheetFormatPr defaultColWidth="11.25" defaultRowHeight="15.5" x14ac:dyDescent="0.35"/>
  <cols>
    <col min="1" max="1" width="5.75" style="335" customWidth="1"/>
    <col min="2" max="3" width="14.75" style="330" customWidth="1"/>
    <col min="4" max="4" width="14.75" style="336" customWidth="1"/>
    <col min="5" max="5" width="6.25" style="330" customWidth="1"/>
    <col min="6" max="6" width="0.58203125" style="330" customWidth="1"/>
    <col min="7" max="9" width="18.25" style="330" customWidth="1"/>
    <col min="10" max="10" width="0.58203125" style="330" customWidth="1"/>
    <col min="11" max="11" width="18.25" style="330" customWidth="1"/>
    <col min="12" max="16384" width="11.25" style="330"/>
  </cols>
  <sheetData>
    <row r="1" spans="1:11" s="325" customFormat="1" ht="18.5" x14ac:dyDescent="0.35">
      <c r="A1" s="324" t="s">
        <v>254</v>
      </c>
      <c r="D1" s="326"/>
    </row>
    <row r="2" spans="1:11" s="328" customFormat="1" x14ac:dyDescent="0.35">
      <c r="A2" s="327"/>
      <c r="D2" s="329"/>
    </row>
    <row r="3" spans="1:11" x14ac:dyDescent="0.35">
      <c r="A3" s="330"/>
      <c r="B3" s="642" t="s">
        <v>276</v>
      </c>
      <c r="C3" s="642"/>
      <c r="D3" s="642"/>
      <c r="E3" s="642"/>
      <c r="F3" s="642"/>
      <c r="G3" s="620" t="s">
        <v>255</v>
      </c>
      <c r="H3" s="621"/>
      <c r="I3" s="622"/>
      <c r="J3" s="437"/>
      <c r="K3" s="438"/>
    </row>
    <row r="4" spans="1:11" s="332" customFormat="1" x14ac:dyDescent="0.35">
      <c r="A4" s="331"/>
      <c r="B4" s="643" t="s">
        <v>256</v>
      </c>
      <c r="C4" s="643"/>
      <c r="D4" s="643"/>
      <c r="E4" s="643"/>
      <c r="F4" s="643"/>
      <c r="G4" s="623" t="s">
        <v>256</v>
      </c>
      <c r="H4" s="624"/>
      <c r="I4" s="625"/>
      <c r="J4" s="439"/>
    </row>
    <row r="5" spans="1:11" s="332" customFormat="1" ht="99" customHeight="1" x14ac:dyDescent="0.35">
      <c r="B5" s="602" t="s">
        <v>277</v>
      </c>
      <c r="C5" s="603"/>
      <c r="D5" s="603"/>
      <c r="E5" s="603"/>
      <c r="F5" s="604"/>
      <c r="G5" s="602" t="s">
        <v>278</v>
      </c>
      <c r="H5" s="603"/>
      <c r="I5" s="604"/>
      <c r="J5" s="440"/>
      <c r="K5" s="441"/>
    </row>
    <row r="6" spans="1:11" s="332" customFormat="1" ht="15" customHeight="1" x14ac:dyDescent="0.35">
      <c r="A6" s="333"/>
      <c r="B6" s="334"/>
      <c r="C6" s="334"/>
      <c r="D6" s="334"/>
      <c r="E6" s="334"/>
      <c r="F6" s="334"/>
      <c r="G6" s="334"/>
      <c r="H6" s="334"/>
      <c r="I6" s="334"/>
      <c r="J6" s="334"/>
      <c r="K6" s="334"/>
    </row>
    <row r="7" spans="1:11" x14ac:dyDescent="0.35">
      <c r="A7" s="636" t="s">
        <v>39</v>
      </c>
      <c r="B7" s="637"/>
      <c r="C7" s="637"/>
      <c r="D7" s="637"/>
      <c r="E7" s="637"/>
      <c r="F7" s="637"/>
      <c r="G7" s="637"/>
      <c r="H7" s="637"/>
      <c r="I7" s="637"/>
      <c r="J7" s="637"/>
      <c r="K7" s="638"/>
    </row>
    <row r="8" spans="1:11" ht="31.15" customHeight="1" x14ac:dyDescent="0.35">
      <c r="A8" s="639" t="s">
        <v>257</v>
      </c>
      <c r="B8" s="640"/>
      <c r="C8" s="640"/>
      <c r="D8" s="640"/>
      <c r="E8" s="640"/>
      <c r="F8" s="640"/>
      <c r="G8" s="640"/>
      <c r="H8" s="640"/>
      <c r="I8" s="640"/>
      <c r="J8" s="640"/>
      <c r="K8" s="641"/>
    </row>
    <row r="9" spans="1:11" ht="48" customHeight="1" x14ac:dyDescent="0.35">
      <c r="A9" s="605" t="s">
        <v>284</v>
      </c>
      <c r="B9" s="606"/>
      <c r="C9" s="606"/>
      <c r="D9" s="606"/>
      <c r="E9" s="606"/>
      <c r="F9" s="606"/>
      <c r="G9" s="606"/>
      <c r="H9" s="606"/>
      <c r="I9" s="606"/>
      <c r="J9" s="606"/>
      <c r="K9" s="607"/>
    </row>
    <row r="10" spans="1:11" x14ac:dyDescent="0.35">
      <c r="I10" s="337"/>
    </row>
    <row r="11" spans="1:11" ht="15.65" customHeight="1" x14ac:dyDescent="0.35">
      <c r="A11" s="338" t="s">
        <v>0</v>
      </c>
      <c r="B11" s="339"/>
      <c r="C11" s="339"/>
      <c r="D11" s="340"/>
      <c r="E11" s="339"/>
      <c r="F11" s="341"/>
      <c r="G11" s="627" t="s">
        <v>258</v>
      </c>
      <c r="H11" s="628"/>
      <c r="I11" s="629"/>
      <c r="J11" s="342"/>
      <c r="K11" s="615" t="s">
        <v>279</v>
      </c>
    </row>
    <row r="12" spans="1:11" ht="28.9" customHeight="1" x14ac:dyDescent="0.35">
      <c r="A12" s="617" t="s">
        <v>259</v>
      </c>
      <c r="B12" s="618"/>
      <c r="C12" s="618"/>
      <c r="D12" s="618"/>
      <c r="E12" s="619"/>
      <c r="F12" s="343"/>
      <c r="G12" s="630"/>
      <c r="H12" s="631"/>
      <c r="I12" s="632"/>
      <c r="J12" s="344"/>
      <c r="K12" s="616"/>
    </row>
    <row r="13" spans="1:11" s="349" customFormat="1" ht="60" customHeight="1" x14ac:dyDescent="0.35">
      <c r="A13" s="345" t="s">
        <v>1</v>
      </c>
      <c r="B13" s="346" t="s">
        <v>2</v>
      </c>
      <c r="C13" s="346" t="s">
        <v>3</v>
      </c>
      <c r="D13" s="347" t="s">
        <v>4</v>
      </c>
      <c r="E13" s="348" t="s">
        <v>5</v>
      </c>
      <c r="G13" s="345" t="s">
        <v>260</v>
      </c>
      <c r="H13" s="350" t="s">
        <v>261</v>
      </c>
      <c r="I13" s="351" t="s">
        <v>262</v>
      </c>
      <c r="K13" s="352" t="s">
        <v>20</v>
      </c>
    </row>
    <row r="14" spans="1:11" x14ac:dyDescent="0.35">
      <c r="A14" s="353">
        <v>1.1000000000000001</v>
      </c>
      <c r="B14" s="22" t="s">
        <v>149</v>
      </c>
      <c r="C14" s="22" t="s">
        <v>150</v>
      </c>
      <c r="D14" s="65">
        <v>36648</v>
      </c>
      <c r="E14" s="319" t="s">
        <v>6</v>
      </c>
      <c r="G14" s="354" t="s">
        <v>7</v>
      </c>
      <c r="H14" s="355">
        <v>2</v>
      </c>
      <c r="I14" s="356">
        <v>2</v>
      </c>
      <c r="K14" s="357">
        <v>2</v>
      </c>
    </row>
    <row r="15" spans="1:11" x14ac:dyDescent="0.35">
      <c r="A15" s="353">
        <v>1.2</v>
      </c>
      <c r="B15" t="s">
        <v>151</v>
      </c>
      <c r="C15" t="s">
        <v>152</v>
      </c>
      <c r="D15" s="58">
        <v>23114</v>
      </c>
      <c r="E15" s="26" t="s">
        <v>6</v>
      </c>
      <c r="G15" s="358" t="s">
        <v>7</v>
      </c>
      <c r="H15" s="359">
        <v>2</v>
      </c>
      <c r="I15" s="360">
        <v>1</v>
      </c>
      <c r="K15" s="357">
        <v>1</v>
      </c>
    </row>
    <row r="16" spans="1:11" x14ac:dyDescent="0.35">
      <c r="A16" s="353">
        <v>1.3</v>
      </c>
      <c r="B16" t="s">
        <v>153</v>
      </c>
      <c r="C16" t="s">
        <v>154</v>
      </c>
      <c r="D16" s="58">
        <v>34625</v>
      </c>
      <c r="E16" s="26" t="s">
        <v>6</v>
      </c>
      <c r="G16" s="358" t="s">
        <v>7</v>
      </c>
      <c r="H16" s="359">
        <v>2</v>
      </c>
      <c r="I16" s="360">
        <v>0</v>
      </c>
      <c r="K16" s="357">
        <v>0</v>
      </c>
    </row>
    <row r="17" spans="1:11" x14ac:dyDescent="0.35">
      <c r="A17" s="353">
        <v>1.4</v>
      </c>
      <c r="B17" t="s">
        <v>155</v>
      </c>
      <c r="C17" t="s">
        <v>156</v>
      </c>
      <c r="D17" s="58">
        <v>30057</v>
      </c>
      <c r="E17" s="26" t="s">
        <v>8</v>
      </c>
      <c r="G17" s="358" t="s">
        <v>7</v>
      </c>
      <c r="H17" s="359">
        <v>1</v>
      </c>
      <c r="I17" s="360">
        <v>0</v>
      </c>
      <c r="K17" s="357">
        <v>0</v>
      </c>
    </row>
    <row r="18" spans="1:11" x14ac:dyDescent="0.35">
      <c r="A18" s="361">
        <v>1.5</v>
      </c>
      <c r="B18" s="35" t="s">
        <v>157</v>
      </c>
      <c r="C18" s="35" t="s">
        <v>158</v>
      </c>
      <c r="D18" s="59">
        <v>24976</v>
      </c>
      <c r="E18" s="27" t="s">
        <v>6</v>
      </c>
      <c r="F18" s="362"/>
      <c r="G18" s="363" t="s">
        <v>7</v>
      </c>
      <c r="H18" s="364">
        <v>2</v>
      </c>
      <c r="I18" s="365">
        <v>1</v>
      </c>
      <c r="J18" s="362"/>
      <c r="K18" s="366">
        <v>1</v>
      </c>
    </row>
    <row r="19" spans="1:11" x14ac:dyDescent="0.35">
      <c r="A19" s="626" t="s">
        <v>169</v>
      </c>
      <c r="B19" s="626"/>
      <c r="C19" s="626"/>
      <c r="D19" s="626"/>
      <c r="E19" s="626"/>
      <c r="F19" s="626"/>
      <c r="G19" s="626"/>
      <c r="H19" s="626"/>
      <c r="I19" s="626"/>
      <c r="K19" s="367">
        <f>SUM(K14:K18)</f>
        <v>4</v>
      </c>
    </row>
    <row r="21" spans="1:11" ht="15.65" customHeight="1" x14ac:dyDescent="0.35">
      <c r="A21" s="338" t="s">
        <v>10</v>
      </c>
      <c r="B21" s="339"/>
      <c r="C21" s="339"/>
      <c r="D21" s="340"/>
      <c r="E21" s="339"/>
      <c r="F21" s="341"/>
      <c r="G21" s="627" t="s">
        <v>258</v>
      </c>
      <c r="H21" s="628"/>
      <c r="I21" s="629"/>
      <c r="J21" s="342"/>
      <c r="K21" s="615" t="s">
        <v>279</v>
      </c>
    </row>
    <row r="22" spans="1:11" x14ac:dyDescent="0.35">
      <c r="A22" s="368" t="s">
        <v>11</v>
      </c>
      <c r="B22" s="369"/>
      <c r="C22" s="369"/>
      <c r="D22" s="370"/>
      <c r="E22" s="369"/>
      <c r="F22" s="371"/>
      <c r="G22" s="630"/>
      <c r="H22" s="631"/>
      <c r="I22" s="632"/>
      <c r="J22" s="344"/>
      <c r="K22" s="616"/>
    </row>
    <row r="23" spans="1:11" s="349" customFormat="1" ht="62" x14ac:dyDescent="0.35">
      <c r="A23" s="345" t="s">
        <v>1</v>
      </c>
      <c r="B23" s="350" t="s">
        <v>2</v>
      </c>
      <c r="C23" s="350" t="s">
        <v>3</v>
      </c>
      <c r="D23" s="372" t="s">
        <v>4</v>
      </c>
      <c r="E23" s="351" t="s">
        <v>5</v>
      </c>
      <c r="G23" s="373" t="s">
        <v>260</v>
      </c>
      <c r="H23" s="374" t="s">
        <v>261</v>
      </c>
      <c r="I23" s="375" t="s">
        <v>262</v>
      </c>
      <c r="K23" s="352" t="s">
        <v>20</v>
      </c>
    </row>
    <row r="24" spans="1:11" x14ac:dyDescent="0.35">
      <c r="A24" s="376">
        <v>2.1</v>
      </c>
      <c r="B24" s="377"/>
      <c r="C24" s="377"/>
      <c r="D24" s="378"/>
      <c r="E24" s="379"/>
      <c r="G24" s="380"/>
      <c r="H24" s="381"/>
      <c r="I24" s="382"/>
      <c r="J24" s="359"/>
      <c r="K24" s="383"/>
    </row>
    <row r="25" spans="1:11" x14ac:dyDescent="0.35">
      <c r="A25" s="376">
        <v>2.2000000000000002</v>
      </c>
      <c r="B25" s="384"/>
      <c r="C25" s="384"/>
      <c r="D25" s="385"/>
      <c r="E25" s="386"/>
      <c r="G25" s="387"/>
      <c r="H25" s="388"/>
      <c r="I25" s="389"/>
      <c r="J25" s="359"/>
      <c r="K25" s="383"/>
    </row>
    <row r="26" spans="1:11" x14ac:dyDescent="0.35">
      <c r="A26" s="390">
        <v>2.2999999999999998</v>
      </c>
      <c r="B26" s="391"/>
      <c r="C26" s="391"/>
      <c r="D26" s="392"/>
      <c r="E26" s="393"/>
      <c r="G26" s="394"/>
      <c r="H26" s="395"/>
      <c r="I26" s="396"/>
      <c r="J26" s="359"/>
      <c r="K26" s="397"/>
    </row>
    <row r="27" spans="1:11" x14ac:dyDescent="0.35">
      <c r="A27" s="633" t="s">
        <v>171</v>
      </c>
      <c r="B27" s="633"/>
      <c r="C27" s="633"/>
      <c r="D27" s="633"/>
      <c r="E27" s="633"/>
      <c r="F27" s="633"/>
      <c r="G27" s="633"/>
      <c r="H27" s="633"/>
      <c r="I27" s="633"/>
      <c r="J27" s="359"/>
      <c r="K27" s="398">
        <f>K19</f>
        <v>4</v>
      </c>
    </row>
    <row r="29" spans="1:11" ht="15.65" customHeight="1" x14ac:dyDescent="0.35">
      <c r="A29" s="338" t="s">
        <v>12</v>
      </c>
      <c r="B29" s="339"/>
      <c r="C29" s="339"/>
      <c r="D29" s="340"/>
      <c r="E29" s="339"/>
      <c r="F29" s="341"/>
      <c r="G29" s="627" t="s">
        <v>258</v>
      </c>
      <c r="H29" s="634"/>
      <c r="I29" s="635"/>
      <c r="J29" s="342"/>
      <c r="K29" s="615" t="s">
        <v>279</v>
      </c>
    </row>
    <row r="30" spans="1:11" x14ac:dyDescent="0.35">
      <c r="A30" s="368" t="s">
        <v>97</v>
      </c>
      <c r="B30" s="369"/>
      <c r="C30" s="369"/>
      <c r="D30" s="370"/>
      <c r="E30" s="369"/>
      <c r="F30" s="371"/>
      <c r="G30" s="630"/>
      <c r="H30" s="631"/>
      <c r="I30" s="632"/>
      <c r="J30" s="344"/>
      <c r="K30" s="616"/>
    </row>
    <row r="31" spans="1:11" s="349" customFormat="1" ht="62" x14ac:dyDescent="0.35">
      <c r="A31" s="345" t="s">
        <v>1</v>
      </c>
      <c r="B31" s="350" t="s">
        <v>2</v>
      </c>
      <c r="C31" s="350" t="s">
        <v>3</v>
      </c>
      <c r="D31" s="372" t="s">
        <v>4</v>
      </c>
      <c r="E31" s="351" t="s">
        <v>5</v>
      </c>
      <c r="G31" s="373" t="s">
        <v>260</v>
      </c>
      <c r="H31" s="374" t="s">
        <v>261</v>
      </c>
      <c r="I31" s="375" t="s">
        <v>262</v>
      </c>
      <c r="K31" s="352" t="s">
        <v>20</v>
      </c>
    </row>
    <row r="32" spans="1:11" x14ac:dyDescent="0.35">
      <c r="A32" s="353">
        <v>3.1</v>
      </c>
      <c r="B32" t="s">
        <v>159</v>
      </c>
      <c r="C32" t="s">
        <v>160</v>
      </c>
      <c r="D32" s="58">
        <v>24585</v>
      </c>
      <c r="E32" s="319" t="s">
        <v>8</v>
      </c>
      <c r="G32" s="354" t="s">
        <v>7</v>
      </c>
      <c r="H32" s="355">
        <v>1</v>
      </c>
      <c r="I32" s="356">
        <v>1</v>
      </c>
      <c r="J32" s="359"/>
      <c r="K32" s="357">
        <v>1</v>
      </c>
    </row>
    <row r="33" spans="1:11" x14ac:dyDescent="0.35">
      <c r="A33" s="353">
        <v>3.2</v>
      </c>
      <c r="B33" t="s">
        <v>161</v>
      </c>
      <c r="C33" t="s">
        <v>162</v>
      </c>
      <c r="D33" s="58">
        <v>26567</v>
      </c>
      <c r="E33" s="26" t="s">
        <v>8</v>
      </c>
      <c r="G33" s="358" t="s">
        <v>7</v>
      </c>
      <c r="H33" s="359">
        <v>2</v>
      </c>
      <c r="I33" s="360">
        <v>1</v>
      </c>
      <c r="J33" s="359"/>
      <c r="K33" s="357">
        <v>1</v>
      </c>
    </row>
    <row r="34" spans="1:11" x14ac:dyDescent="0.35">
      <c r="A34" s="353">
        <v>3.3</v>
      </c>
      <c r="B34" t="s">
        <v>163</v>
      </c>
      <c r="C34" t="s">
        <v>164</v>
      </c>
      <c r="D34" s="58">
        <v>30524</v>
      </c>
      <c r="E34" s="26" t="s">
        <v>6</v>
      </c>
      <c r="G34" s="358" t="s">
        <v>7</v>
      </c>
      <c r="H34" s="359">
        <v>1</v>
      </c>
      <c r="I34" s="360">
        <v>1</v>
      </c>
      <c r="J34" s="359"/>
      <c r="K34" s="357">
        <v>1</v>
      </c>
    </row>
    <row r="35" spans="1:11" x14ac:dyDescent="0.35">
      <c r="A35" s="399">
        <v>3.4</v>
      </c>
      <c r="B35" s="35" t="s">
        <v>155</v>
      </c>
      <c r="C35" s="35" t="s">
        <v>156</v>
      </c>
      <c r="D35" s="59">
        <v>30057</v>
      </c>
      <c r="E35" s="27" t="s">
        <v>8</v>
      </c>
      <c r="G35" s="363" t="s">
        <v>7</v>
      </c>
      <c r="H35" s="364">
        <v>2</v>
      </c>
      <c r="I35" s="365">
        <v>1</v>
      </c>
      <c r="J35" s="359"/>
      <c r="K35" s="366">
        <v>1</v>
      </c>
    </row>
    <row r="36" spans="1:11" x14ac:dyDescent="0.35">
      <c r="A36" s="608" t="s">
        <v>173</v>
      </c>
      <c r="B36" s="608"/>
      <c r="C36" s="608"/>
      <c r="D36" s="608"/>
      <c r="E36" s="608"/>
      <c r="F36" s="608"/>
      <c r="G36" s="608"/>
      <c r="H36" s="608"/>
      <c r="I36" s="608"/>
      <c r="J36" s="359"/>
      <c r="K36" s="367">
        <f>SUM(K27,K32,K33,K34,K35)</f>
        <v>8</v>
      </c>
    </row>
    <row r="38" spans="1:11" s="402" customFormat="1" ht="15.65" customHeight="1" x14ac:dyDescent="0.35">
      <c r="A38" s="338" t="s">
        <v>13</v>
      </c>
      <c r="B38" s="400"/>
      <c r="C38" s="400"/>
      <c r="D38" s="401"/>
      <c r="E38" s="339"/>
      <c r="F38" s="341"/>
      <c r="G38" s="609" t="s">
        <v>258</v>
      </c>
      <c r="H38" s="610"/>
      <c r="I38" s="611"/>
      <c r="J38" s="342"/>
      <c r="K38" s="615" t="s">
        <v>279</v>
      </c>
    </row>
    <row r="39" spans="1:11" s="402" customFormat="1" ht="37.15" customHeight="1" x14ac:dyDescent="0.35">
      <c r="A39" s="617" t="s">
        <v>98</v>
      </c>
      <c r="B39" s="618"/>
      <c r="C39" s="618"/>
      <c r="D39" s="618"/>
      <c r="E39" s="619"/>
      <c r="F39" s="371"/>
      <c r="G39" s="612"/>
      <c r="H39" s="613"/>
      <c r="I39" s="614"/>
      <c r="J39" s="344"/>
      <c r="K39" s="616"/>
    </row>
    <row r="40" spans="1:11" s="349" customFormat="1" ht="62" x14ac:dyDescent="0.35">
      <c r="A40" s="345" t="s">
        <v>1</v>
      </c>
      <c r="B40" s="350" t="s">
        <v>2</v>
      </c>
      <c r="C40" s="350" t="s">
        <v>3</v>
      </c>
      <c r="D40" s="372" t="s">
        <v>4</v>
      </c>
      <c r="E40" s="351" t="s">
        <v>5</v>
      </c>
      <c r="F40" s="403"/>
      <c r="G40" s="404" t="s">
        <v>260</v>
      </c>
      <c r="H40" s="405" t="s">
        <v>261</v>
      </c>
      <c r="I40" s="406" t="s">
        <v>262</v>
      </c>
      <c r="J40" s="403"/>
      <c r="K40" s="352" t="s">
        <v>20</v>
      </c>
    </row>
    <row r="41" spans="1:11" x14ac:dyDescent="0.35">
      <c r="A41" s="345">
        <v>4.0999999999999996</v>
      </c>
      <c r="B41" s="407"/>
      <c r="C41" s="407"/>
      <c r="D41" s="408"/>
      <c r="E41" s="409"/>
      <c r="F41" s="410"/>
      <c r="G41" s="411"/>
      <c r="H41" s="412"/>
      <c r="I41" s="413"/>
      <c r="J41" s="414"/>
      <c r="K41" s="415"/>
    </row>
    <row r="42" spans="1:11" x14ac:dyDescent="0.35">
      <c r="A42" s="608" t="s">
        <v>172</v>
      </c>
      <c r="B42" s="608"/>
      <c r="C42" s="608"/>
      <c r="D42" s="608"/>
      <c r="E42" s="608"/>
      <c r="F42" s="608"/>
      <c r="G42" s="608"/>
      <c r="H42" s="608"/>
      <c r="I42" s="608"/>
      <c r="K42" s="416">
        <f>K36</f>
        <v>8</v>
      </c>
    </row>
  </sheetData>
  <sheetProtection algorithmName="SHA-512" hashValue="Aqfi0bIFo12+/3vZPhZ5vmt3o0GPdpmLDn2ru+G0cZX/13AOUG4BmNLDnonyKCIHKOTDmPXAKQonzJC9w/F27A==" saltValue="n/HtUXTCSOvUO0eEBQRybQ==" spinCount="100000" sheet="1" objects="1" scenarios="1" formatCells="0" formatColumns="0" formatRows="0" sort="0"/>
  <mergeCells count="25">
    <mergeCell ref="A42:I42"/>
    <mergeCell ref="G3:I3"/>
    <mergeCell ref="G4:I4"/>
    <mergeCell ref="A19:I19"/>
    <mergeCell ref="G21:I21"/>
    <mergeCell ref="G22:I22"/>
    <mergeCell ref="A27:I27"/>
    <mergeCell ref="G29:I29"/>
    <mergeCell ref="G30:I30"/>
    <mergeCell ref="A7:K7"/>
    <mergeCell ref="A8:K8"/>
    <mergeCell ref="G11:I12"/>
    <mergeCell ref="K11:K12"/>
    <mergeCell ref="A12:E12"/>
    <mergeCell ref="B3:F3"/>
    <mergeCell ref="B4:F4"/>
    <mergeCell ref="G5:I5"/>
    <mergeCell ref="A9:K9"/>
    <mergeCell ref="A36:I36"/>
    <mergeCell ref="G38:I39"/>
    <mergeCell ref="K38:K39"/>
    <mergeCell ref="A39:E39"/>
    <mergeCell ref="K21:K22"/>
    <mergeCell ref="K29:K30"/>
    <mergeCell ref="B5:F5"/>
  </mergeCells>
  <pageMargins left="0.75" right="0.75" top="1" bottom="1" header="0.5" footer="0.5"/>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2"/>
  <sheetViews>
    <sheetView zoomScale="90" zoomScaleNormal="90" workbookViewId="0"/>
  </sheetViews>
  <sheetFormatPr defaultColWidth="11.25" defaultRowHeight="15.5" x14ac:dyDescent="0.35"/>
  <cols>
    <col min="1" max="1" width="5.75" style="335" customWidth="1"/>
    <col min="2" max="3" width="14.75" style="330" customWidth="1"/>
    <col min="4" max="4" width="14.75" style="336" customWidth="1"/>
    <col min="5" max="5" width="5.75" style="330" customWidth="1"/>
    <col min="6" max="6" width="0.58203125" style="330" customWidth="1"/>
    <col min="7" max="9" width="18.25" style="330" customWidth="1"/>
    <col min="10" max="10" width="0.58203125" style="330" customWidth="1"/>
    <col min="11" max="11" width="17.33203125" style="330" customWidth="1"/>
    <col min="12" max="16384" width="11.25" style="330"/>
  </cols>
  <sheetData>
    <row r="1" spans="1:11" s="325" customFormat="1" ht="18.5" x14ac:dyDescent="0.35">
      <c r="A1" s="324" t="s">
        <v>263</v>
      </c>
      <c r="D1" s="326"/>
    </row>
    <row r="2" spans="1:11" s="328" customFormat="1" x14ac:dyDescent="0.35">
      <c r="A2" s="327"/>
      <c r="D2" s="329"/>
    </row>
    <row r="3" spans="1:11" x14ac:dyDescent="0.35">
      <c r="A3" s="330"/>
      <c r="B3" s="642" t="s">
        <v>276</v>
      </c>
      <c r="C3" s="642"/>
      <c r="D3" s="642"/>
      <c r="E3" s="642"/>
      <c r="F3" s="642"/>
      <c r="G3" s="649" t="s">
        <v>255</v>
      </c>
      <c r="H3" s="650"/>
      <c r="I3" s="651"/>
      <c r="J3" s="443"/>
      <c r="K3" s="328"/>
    </row>
    <row r="4" spans="1:11" s="332" customFormat="1" x14ac:dyDescent="0.35">
      <c r="A4" s="331"/>
      <c r="B4" s="643" t="s">
        <v>256</v>
      </c>
      <c r="C4" s="643"/>
      <c r="D4" s="643"/>
      <c r="E4" s="643"/>
      <c r="F4" s="643"/>
      <c r="G4" s="623" t="s">
        <v>256</v>
      </c>
      <c r="H4" s="624"/>
      <c r="I4" s="625"/>
      <c r="J4" s="439"/>
    </row>
    <row r="5" spans="1:11" s="332" customFormat="1" ht="95.25" customHeight="1" x14ac:dyDescent="0.35">
      <c r="B5" s="652" t="s">
        <v>280</v>
      </c>
      <c r="C5" s="652"/>
      <c r="D5" s="652"/>
      <c r="E5" s="652"/>
      <c r="F5" s="652"/>
      <c r="G5" s="644" t="s">
        <v>281</v>
      </c>
      <c r="H5" s="645"/>
      <c r="I5" s="646"/>
      <c r="J5" s="440"/>
      <c r="K5" s="441"/>
    </row>
    <row r="6" spans="1:11" s="332" customFormat="1" ht="15" customHeight="1" x14ac:dyDescent="0.35">
      <c r="A6" s="333"/>
      <c r="B6" s="334"/>
      <c r="C6" s="334"/>
      <c r="D6" s="334"/>
      <c r="E6" s="334"/>
      <c r="F6" s="334"/>
      <c r="G6" s="334"/>
      <c r="H6" s="334"/>
      <c r="I6" s="334"/>
      <c r="J6" s="334"/>
      <c r="K6" s="334"/>
    </row>
    <row r="7" spans="1:11" x14ac:dyDescent="0.35">
      <c r="A7" s="636" t="s">
        <v>39</v>
      </c>
      <c r="B7" s="637"/>
      <c r="C7" s="637"/>
      <c r="D7" s="637"/>
      <c r="E7" s="637"/>
      <c r="F7" s="637"/>
      <c r="G7" s="637"/>
      <c r="H7" s="637"/>
      <c r="I7" s="637"/>
      <c r="J7" s="637"/>
      <c r="K7" s="637"/>
    </row>
    <row r="8" spans="1:11" ht="33" customHeight="1" x14ac:dyDescent="0.35">
      <c r="A8" s="639" t="s">
        <v>257</v>
      </c>
      <c r="B8" s="640"/>
      <c r="C8" s="640"/>
      <c r="D8" s="640"/>
      <c r="E8" s="640"/>
      <c r="F8" s="640"/>
      <c r="G8" s="640"/>
      <c r="H8" s="640"/>
      <c r="I8" s="640"/>
      <c r="J8" s="640"/>
      <c r="K8" s="641"/>
    </row>
    <row r="9" spans="1:11" ht="33.75" customHeight="1" x14ac:dyDescent="0.35">
      <c r="A9" s="605" t="s">
        <v>284</v>
      </c>
      <c r="B9" s="606"/>
      <c r="C9" s="606"/>
      <c r="D9" s="606"/>
      <c r="E9" s="606"/>
      <c r="F9" s="606"/>
      <c r="G9" s="606"/>
      <c r="H9" s="606"/>
      <c r="I9" s="606"/>
      <c r="J9" s="606"/>
      <c r="K9" s="607"/>
    </row>
    <row r="10" spans="1:11" x14ac:dyDescent="0.35">
      <c r="I10" s="337"/>
    </row>
    <row r="11" spans="1:11" ht="15.65" customHeight="1" x14ac:dyDescent="0.35">
      <c r="A11" s="338" t="s">
        <v>0</v>
      </c>
      <c r="B11" s="339"/>
      <c r="C11" s="339"/>
      <c r="D11" s="340"/>
      <c r="E11" s="417"/>
      <c r="F11" s="418"/>
      <c r="G11" s="627" t="s">
        <v>264</v>
      </c>
      <c r="H11" s="628"/>
      <c r="I11" s="629"/>
      <c r="J11" s="418"/>
      <c r="K11" s="647" t="s">
        <v>279</v>
      </c>
    </row>
    <row r="12" spans="1:11" ht="27.65" customHeight="1" x14ac:dyDescent="0.35">
      <c r="A12" s="617" t="s">
        <v>259</v>
      </c>
      <c r="B12" s="618"/>
      <c r="C12" s="618"/>
      <c r="D12" s="618"/>
      <c r="E12" s="619"/>
      <c r="F12" s="344"/>
      <c r="G12" s="630"/>
      <c r="H12" s="631"/>
      <c r="I12" s="632"/>
      <c r="J12" s="344"/>
      <c r="K12" s="648"/>
    </row>
    <row r="13" spans="1:11" s="349" customFormat="1" ht="60" customHeight="1" x14ac:dyDescent="0.35">
      <c r="A13" s="345" t="s">
        <v>1</v>
      </c>
      <c r="B13" s="346" t="s">
        <v>2</v>
      </c>
      <c r="C13" s="346" t="s">
        <v>3</v>
      </c>
      <c r="D13" s="347" t="s">
        <v>4</v>
      </c>
      <c r="E13" s="348" t="s">
        <v>5</v>
      </c>
      <c r="G13" s="345" t="s">
        <v>265</v>
      </c>
      <c r="H13" s="350" t="s">
        <v>266</v>
      </c>
      <c r="I13" s="351" t="s">
        <v>267</v>
      </c>
      <c r="K13" s="352" t="s">
        <v>20</v>
      </c>
    </row>
    <row r="14" spans="1:11" x14ac:dyDescent="0.35">
      <c r="A14" s="353">
        <v>1.1000000000000001</v>
      </c>
      <c r="B14" s="22" t="s">
        <v>149</v>
      </c>
      <c r="C14" s="22" t="s">
        <v>150</v>
      </c>
      <c r="D14" s="65">
        <v>36648</v>
      </c>
      <c r="E14" s="319" t="s">
        <v>6</v>
      </c>
      <c r="G14" s="354" t="s">
        <v>7</v>
      </c>
      <c r="H14" s="355">
        <v>2</v>
      </c>
      <c r="I14" s="356">
        <v>2</v>
      </c>
      <c r="K14" s="357">
        <v>2</v>
      </c>
    </row>
    <row r="15" spans="1:11" x14ac:dyDescent="0.35">
      <c r="A15" s="353">
        <v>1.2</v>
      </c>
      <c r="B15" t="s">
        <v>151</v>
      </c>
      <c r="C15" t="s">
        <v>152</v>
      </c>
      <c r="D15" s="58">
        <v>23114</v>
      </c>
      <c r="E15" s="26" t="s">
        <v>6</v>
      </c>
      <c r="G15" s="358" t="s">
        <v>7</v>
      </c>
      <c r="H15" s="359">
        <v>2</v>
      </c>
      <c r="I15" s="360">
        <v>1</v>
      </c>
      <c r="K15" s="357">
        <v>1</v>
      </c>
    </row>
    <row r="16" spans="1:11" x14ac:dyDescent="0.35">
      <c r="A16" s="353">
        <v>1.3</v>
      </c>
      <c r="B16" t="s">
        <v>153</v>
      </c>
      <c r="C16" t="s">
        <v>154</v>
      </c>
      <c r="D16" s="58">
        <v>34625</v>
      </c>
      <c r="E16" s="26" t="s">
        <v>6</v>
      </c>
      <c r="G16" s="358" t="s">
        <v>7</v>
      </c>
      <c r="H16" s="359">
        <v>2</v>
      </c>
      <c r="I16" s="360">
        <v>0</v>
      </c>
      <c r="K16" s="357">
        <v>0</v>
      </c>
    </row>
    <row r="17" spans="1:11" x14ac:dyDescent="0.35">
      <c r="A17" s="353">
        <v>1.4</v>
      </c>
      <c r="B17" t="s">
        <v>155</v>
      </c>
      <c r="C17" t="s">
        <v>156</v>
      </c>
      <c r="D17" s="58">
        <v>30057</v>
      </c>
      <c r="E17" s="26" t="s">
        <v>8</v>
      </c>
      <c r="G17" s="358" t="s">
        <v>7</v>
      </c>
      <c r="H17" s="359">
        <v>1</v>
      </c>
      <c r="I17" s="360">
        <v>0</v>
      </c>
      <c r="K17" s="357">
        <v>0</v>
      </c>
    </row>
    <row r="18" spans="1:11" x14ac:dyDescent="0.35">
      <c r="A18" s="361">
        <v>1.5</v>
      </c>
      <c r="B18" s="35" t="s">
        <v>157</v>
      </c>
      <c r="C18" s="35" t="s">
        <v>158</v>
      </c>
      <c r="D18" s="59">
        <v>24976</v>
      </c>
      <c r="E18" s="27" t="s">
        <v>6</v>
      </c>
      <c r="G18" s="363" t="s">
        <v>7</v>
      </c>
      <c r="H18" s="364">
        <v>2</v>
      </c>
      <c r="I18" s="365">
        <v>1</v>
      </c>
      <c r="K18" s="366">
        <v>1</v>
      </c>
    </row>
    <row r="19" spans="1:11" x14ac:dyDescent="0.35">
      <c r="A19" s="608" t="s">
        <v>169</v>
      </c>
      <c r="B19" s="608"/>
      <c r="C19" s="608"/>
      <c r="D19" s="608"/>
      <c r="E19" s="608"/>
      <c r="F19" s="608"/>
      <c r="G19" s="608"/>
      <c r="H19" s="608"/>
      <c r="I19" s="608"/>
      <c r="K19" s="367">
        <f>SUM(K14:K18)</f>
        <v>4</v>
      </c>
    </row>
    <row r="21" spans="1:11" ht="15.65" customHeight="1" x14ac:dyDescent="0.35">
      <c r="A21" s="338" t="s">
        <v>10</v>
      </c>
      <c r="B21" s="339"/>
      <c r="C21" s="339"/>
      <c r="D21" s="340"/>
      <c r="E21" s="417"/>
      <c r="F21" s="341"/>
      <c r="G21" s="627" t="s">
        <v>264</v>
      </c>
      <c r="H21" s="628"/>
      <c r="I21" s="629"/>
      <c r="J21" s="342"/>
      <c r="K21" s="647" t="s">
        <v>279</v>
      </c>
    </row>
    <row r="22" spans="1:11" ht="30" customHeight="1" x14ac:dyDescent="0.35">
      <c r="A22" s="617" t="s">
        <v>11</v>
      </c>
      <c r="B22" s="618"/>
      <c r="C22" s="618"/>
      <c r="D22" s="618"/>
      <c r="E22" s="619"/>
      <c r="F22" s="344"/>
      <c r="G22" s="630"/>
      <c r="H22" s="631"/>
      <c r="I22" s="632"/>
      <c r="J22" s="344"/>
      <c r="K22" s="648"/>
    </row>
    <row r="23" spans="1:11" s="349" customFormat="1" ht="60" customHeight="1" x14ac:dyDescent="0.35">
      <c r="A23" s="345" t="s">
        <v>1</v>
      </c>
      <c r="B23" s="350" t="s">
        <v>2</v>
      </c>
      <c r="C23" s="350" t="s">
        <v>3</v>
      </c>
      <c r="D23" s="372" t="s">
        <v>4</v>
      </c>
      <c r="E23" s="351" t="s">
        <v>5</v>
      </c>
      <c r="G23" s="345" t="s">
        <v>265</v>
      </c>
      <c r="H23" s="350" t="s">
        <v>266</v>
      </c>
      <c r="I23" s="351" t="s">
        <v>267</v>
      </c>
      <c r="K23" s="352" t="s">
        <v>20</v>
      </c>
    </row>
    <row r="24" spans="1:11" x14ac:dyDescent="0.35">
      <c r="A24" s="353">
        <v>2.1</v>
      </c>
      <c r="B24" s="377"/>
      <c r="C24" s="377"/>
      <c r="D24" s="378"/>
      <c r="E24" s="379"/>
      <c r="G24" s="380"/>
      <c r="H24" s="381"/>
      <c r="I24" s="382"/>
      <c r="J24" s="359"/>
      <c r="K24" s="383"/>
    </row>
    <row r="25" spans="1:11" x14ac:dyDescent="0.35">
      <c r="A25" s="353">
        <v>2.2000000000000002</v>
      </c>
      <c r="B25" s="384"/>
      <c r="C25" s="384"/>
      <c r="D25" s="385"/>
      <c r="E25" s="386"/>
      <c r="G25" s="387"/>
      <c r="H25" s="388"/>
      <c r="I25" s="389"/>
      <c r="J25" s="359"/>
      <c r="K25" s="383"/>
    </row>
    <row r="26" spans="1:11" x14ac:dyDescent="0.35">
      <c r="A26" s="373">
        <v>2.2999999999999998</v>
      </c>
      <c r="B26" s="391"/>
      <c r="C26" s="391"/>
      <c r="D26" s="392"/>
      <c r="E26" s="393"/>
      <c r="G26" s="394"/>
      <c r="H26" s="395"/>
      <c r="I26" s="396"/>
      <c r="J26" s="359"/>
      <c r="K26" s="397"/>
    </row>
    <row r="27" spans="1:11" x14ac:dyDescent="0.35">
      <c r="A27" s="633" t="s">
        <v>171</v>
      </c>
      <c r="B27" s="633"/>
      <c r="C27" s="633"/>
      <c r="D27" s="633"/>
      <c r="E27" s="633"/>
      <c r="F27" s="633"/>
      <c r="G27" s="633"/>
      <c r="H27" s="633"/>
      <c r="I27" s="633"/>
      <c r="J27" s="359"/>
      <c r="K27" s="398">
        <f>K19</f>
        <v>4</v>
      </c>
    </row>
    <row r="29" spans="1:11" ht="15.65" customHeight="1" x14ac:dyDescent="0.35">
      <c r="A29" s="338" t="s">
        <v>12</v>
      </c>
      <c r="B29" s="339"/>
      <c r="C29" s="339"/>
      <c r="D29" s="340"/>
      <c r="E29" s="417"/>
      <c r="F29" s="341"/>
      <c r="G29" s="627" t="s">
        <v>264</v>
      </c>
      <c r="H29" s="628"/>
      <c r="I29" s="629"/>
      <c r="J29" s="342"/>
      <c r="K29" s="647" t="s">
        <v>279</v>
      </c>
    </row>
    <row r="30" spans="1:11" ht="34.15" customHeight="1" x14ac:dyDescent="0.35">
      <c r="A30" s="617" t="s">
        <v>97</v>
      </c>
      <c r="B30" s="618"/>
      <c r="C30" s="618"/>
      <c r="D30" s="618"/>
      <c r="E30" s="619"/>
      <c r="F30" s="344"/>
      <c r="G30" s="630"/>
      <c r="H30" s="631"/>
      <c r="I30" s="632"/>
      <c r="J30" s="344"/>
      <c r="K30" s="648"/>
    </row>
    <row r="31" spans="1:11" s="349" customFormat="1" ht="60" customHeight="1" x14ac:dyDescent="0.35">
      <c r="A31" s="345" t="s">
        <v>1</v>
      </c>
      <c r="B31" s="350" t="s">
        <v>2</v>
      </c>
      <c r="C31" s="350" t="s">
        <v>3</v>
      </c>
      <c r="D31" s="372" t="s">
        <v>4</v>
      </c>
      <c r="E31" s="351" t="s">
        <v>5</v>
      </c>
      <c r="G31" s="345" t="s">
        <v>265</v>
      </c>
      <c r="H31" s="350" t="s">
        <v>266</v>
      </c>
      <c r="I31" s="351" t="s">
        <v>267</v>
      </c>
      <c r="K31" s="352" t="s">
        <v>20</v>
      </c>
    </row>
    <row r="32" spans="1:11" x14ac:dyDescent="0.35">
      <c r="A32" s="353">
        <v>3.1</v>
      </c>
      <c r="B32" t="s">
        <v>159</v>
      </c>
      <c r="C32" t="s">
        <v>160</v>
      </c>
      <c r="D32" s="58">
        <v>24585</v>
      </c>
      <c r="E32" s="319" t="s">
        <v>8</v>
      </c>
      <c r="G32" s="354" t="s">
        <v>7</v>
      </c>
      <c r="H32" s="355">
        <v>1</v>
      </c>
      <c r="I32" s="356">
        <v>1</v>
      </c>
      <c r="J32" s="359"/>
      <c r="K32" s="357">
        <v>1</v>
      </c>
    </row>
    <row r="33" spans="1:11" x14ac:dyDescent="0.35">
      <c r="A33" s="353">
        <v>3.2</v>
      </c>
      <c r="B33" t="s">
        <v>161</v>
      </c>
      <c r="C33" t="s">
        <v>162</v>
      </c>
      <c r="D33" s="58">
        <v>26567</v>
      </c>
      <c r="E33" s="26" t="s">
        <v>8</v>
      </c>
      <c r="G33" s="358" t="s">
        <v>7</v>
      </c>
      <c r="H33" s="359">
        <v>2</v>
      </c>
      <c r="I33" s="360">
        <v>1</v>
      </c>
      <c r="J33" s="359"/>
      <c r="K33" s="357">
        <v>1</v>
      </c>
    </row>
    <row r="34" spans="1:11" x14ac:dyDescent="0.35">
      <c r="A34" s="353">
        <v>3.3</v>
      </c>
      <c r="B34" t="s">
        <v>163</v>
      </c>
      <c r="C34" t="s">
        <v>164</v>
      </c>
      <c r="D34" s="58">
        <v>30524</v>
      </c>
      <c r="E34" s="26" t="s">
        <v>6</v>
      </c>
      <c r="G34" s="358" t="s">
        <v>7</v>
      </c>
      <c r="H34" s="359">
        <v>1</v>
      </c>
      <c r="I34" s="360">
        <v>1</v>
      </c>
      <c r="J34" s="359"/>
      <c r="K34" s="357">
        <v>1</v>
      </c>
    </row>
    <row r="35" spans="1:11" x14ac:dyDescent="0.35">
      <c r="A35" s="399">
        <v>3.4</v>
      </c>
      <c r="B35" s="35" t="s">
        <v>155</v>
      </c>
      <c r="C35" s="35" t="s">
        <v>156</v>
      </c>
      <c r="D35" s="59">
        <v>30057</v>
      </c>
      <c r="E35" s="27" t="s">
        <v>8</v>
      </c>
      <c r="G35" s="363" t="s">
        <v>7</v>
      </c>
      <c r="H35" s="364">
        <v>2</v>
      </c>
      <c r="I35" s="365">
        <v>1</v>
      </c>
      <c r="J35" s="359"/>
      <c r="K35" s="366">
        <v>1</v>
      </c>
    </row>
    <row r="36" spans="1:11" x14ac:dyDescent="0.35">
      <c r="A36" s="608" t="s">
        <v>173</v>
      </c>
      <c r="B36" s="608"/>
      <c r="C36" s="608"/>
      <c r="D36" s="608"/>
      <c r="E36" s="608"/>
      <c r="F36" s="608"/>
      <c r="G36" s="608"/>
      <c r="H36" s="608"/>
      <c r="I36" s="608"/>
      <c r="J36" s="359"/>
      <c r="K36" s="367">
        <f>SUM(K27,K32,K33,K34,K35)</f>
        <v>8</v>
      </c>
    </row>
    <row r="38" spans="1:11" s="402" customFormat="1" ht="15.65" customHeight="1" x14ac:dyDescent="0.35">
      <c r="A38" s="338" t="s">
        <v>13</v>
      </c>
      <c r="B38" s="400"/>
      <c r="C38" s="400"/>
      <c r="D38" s="401"/>
      <c r="E38" s="420"/>
      <c r="F38" s="341"/>
      <c r="G38" s="609" t="s">
        <v>264</v>
      </c>
      <c r="H38" s="610"/>
      <c r="I38" s="611"/>
      <c r="J38" s="342"/>
      <c r="K38" s="647" t="s">
        <v>279</v>
      </c>
    </row>
    <row r="39" spans="1:11" s="402" customFormat="1" ht="26.5" customHeight="1" x14ac:dyDescent="0.35">
      <c r="A39" s="617" t="s">
        <v>98</v>
      </c>
      <c r="B39" s="618"/>
      <c r="C39" s="618"/>
      <c r="D39" s="618"/>
      <c r="E39" s="619"/>
      <c r="F39" s="421"/>
      <c r="G39" s="612"/>
      <c r="H39" s="613"/>
      <c r="I39" s="614"/>
      <c r="J39" s="344"/>
      <c r="K39" s="648"/>
    </row>
    <row r="40" spans="1:11" s="349" customFormat="1" ht="60" customHeight="1" x14ac:dyDescent="0.35">
      <c r="A40" s="345" t="s">
        <v>1</v>
      </c>
      <c r="B40" s="350" t="s">
        <v>2</v>
      </c>
      <c r="C40" s="350" t="s">
        <v>3</v>
      </c>
      <c r="D40" s="372" t="s">
        <v>4</v>
      </c>
      <c r="E40" s="351" t="s">
        <v>5</v>
      </c>
      <c r="F40" s="403"/>
      <c r="G40" s="404" t="s">
        <v>265</v>
      </c>
      <c r="H40" s="405" t="s">
        <v>266</v>
      </c>
      <c r="I40" s="406" t="s">
        <v>267</v>
      </c>
      <c r="J40" s="403"/>
      <c r="K40" s="352" t="s">
        <v>20</v>
      </c>
    </row>
    <row r="41" spans="1:11" x14ac:dyDescent="0.35">
      <c r="A41" s="345">
        <v>4.0999999999999996</v>
      </c>
      <c r="B41" s="407"/>
      <c r="C41" s="407"/>
      <c r="D41" s="408"/>
      <c r="E41" s="409"/>
      <c r="F41" s="410"/>
      <c r="G41" s="411"/>
      <c r="H41" s="412"/>
      <c r="I41" s="413"/>
      <c r="J41" s="414"/>
      <c r="K41" s="415"/>
    </row>
    <row r="42" spans="1:11" x14ac:dyDescent="0.35">
      <c r="A42" s="608" t="s">
        <v>172</v>
      </c>
      <c r="B42" s="608"/>
      <c r="C42" s="608"/>
      <c r="D42" s="608"/>
      <c r="E42" s="608"/>
      <c r="F42" s="608"/>
      <c r="G42" s="608"/>
      <c r="H42" s="608"/>
      <c r="I42" s="608"/>
      <c r="K42" s="416">
        <f>K36</f>
        <v>8</v>
      </c>
    </row>
  </sheetData>
  <sheetProtection algorithmName="SHA-512" hashValue="kmJA/VS1C6tXbxE47d7wODSIEENTdwwxIzRzDYM6mTEWJWfpyzAzTjTt50Z6c5hj4Zp+Crz83xKUT1rf4mFifQ==" saltValue="ZYl0Tt9B+FSaFycUMqs4wg==" spinCount="100000" sheet="1" objects="1" scenarios="1" formatCells="0" formatColumns="0" formatRows="0" sort="0"/>
  <mergeCells count="25">
    <mergeCell ref="A42:I42"/>
    <mergeCell ref="G3:I3"/>
    <mergeCell ref="G4:I4"/>
    <mergeCell ref="A19:I19"/>
    <mergeCell ref="G21:I22"/>
    <mergeCell ref="A22:E22"/>
    <mergeCell ref="A27:I27"/>
    <mergeCell ref="G29:I30"/>
    <mergeCell ref="A30:E30"/>
    <mergeCell ref="A7:K7"/>
    <mergeCell ref="A8:K8"/>
    <mergeCell ref="G11:I12"/>
    <mergeCell ref="K11:K12"/>
    <mergeCell ref="B3:F3"/>
    <mergeCell ref="B4:F4"/>
    <mergeCell ref="B5:F5"/>
    <mergeCell ref="G5:I5"/>
    <mergeCell ref="A12:E12"/>
    <mergeCell ref="A9:K9"/>
    <mergeCell ref="A36:I36"/>
    <mergeCell ref="G38:I39"/>
    <mergeCell ref="K38:K39"/>
    <mergeCell ref="A39:E39"/>
    <mergeCell ref="K21:K22"/>
    <mergeCell ref="K29:K30"/>
  </mergeCells>
  <pageMargins left="0.75" right="0.75" top="1" bottom="1" header="0.5" footer="0.5"/>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2"/>
  <sheetViews>
    <sheetView zoomScale="90" zoomScaleNormal="90" workbookViewId="0">
      <selection activeCell="A43" sqref="A43"/>
    </sheetView>
  </sheetViews>
  <sheetFormatPr defaultColWidth="11.25" defaultRowHeight="15.5" x14ac:dyDescent="0.35"/>
  <cols>
    <col min="1" max="1" width="5.75" style="335" customWidth="1"/>
    <col min="2" max="3" width="14.75" style="330" customWidth="1"/>
    <col min="4" max="4" width="14.75" style="336" customWidth="1"/>
    <col min="5" max="5" width="5.75" style="330" customWidth="1"/>
    <col min="6" max="6" width="0.58203125" style="330" customWidth="1"/>
    <col min="7" max="9" width="18.25" style="330" customWidth="1"/>
    <col min="10" max="10" width="0.58203125" style="330" customWidth="1"/>
    <col min="11" max="11" width="17.08203125" style="330" customWidth="1"/>
    <col min="12" max="16384" width="11.25" style="330"/>
  </cols>
  <sheetData>
    <row r="1" spans="1:11" s="325" customFormat="1" ht="18" customHeight="1" x14ac:dyDescent="0.35">
      <c r="A1" s="324" t="s">
        <v>268</v>
      </c>
      <c r="D1" s="326"/>
    </row>
    <row r="2" spans="1:11" s="328" customFormat="1" x14ac:dyDescent="0.35">
      <c r="A2" s="327"/>
      <c r="D2" s="329"/>
    </row>
    <row r="3" spans="1:11" x14ac:dyDescent="0.35">
      <c r="A3" s="330"/>
      <c r="B3" s="642" t="s">
        <v>276</v>
      </c>
      <c r="C3" s="642"/>
      <c r="D3" s="642"/>
      <c r="E3" s="642"/>
      <c r="F3" s="642"/>
      <c r="G3" s="649" t="s">
        <v>255</v>
      </c>
      <c r="H3" s="650"/>
      <c r="I3" s="651"/>
      <c r="J3" s="442"/>
      <c r="K3" s="442"/>
    </row>
    <row r="4" spans="1:11" s="332" customFormat="1" x14ac:dyDescent="0.35">
      <c r="A4" s="331"/>
      <c r="B4" s="643" t="s">
        <v>256</v>
      </c>
      <c r="C4" s="643"/>
      <c r="D4" s="643"/>
      <c r="E4" s="643"/>
      <c r="F4" s="643"/>
      <c r="G4" s="623" t="s">
        <v>256</v>
      </c>
      <c r="H4" s="624"/>
      <c r="I4" s="625"/>
      <c r="J4" s="435"/>
      <c r="K4" s="435"/>
    </row>
    <row r="5" spans="1:11" s="332" customFormat="1" ht="95.5" customHeight="1" x14ac:dyDescent="0.35">
      <c r="B5" s="652" t="s">
        <v>282</v>
      </c>
      <c r="C5" s="652"/>
      <c r="D5" s="652"/>
      <c r="E5" s="652"/>
      <c r="F5" s="652"/>
      <c r="G5" s="602" t="s">
        <v>283</v>
      </c>
      <c r="H5" s="603"/>
      <c r="I5" s="604"/>
      <c r="J5" s="436"/>
      <c r="K5" s="436"/>
    </row>
    <row r="6" spans="1:11" s="332" customFormat="1" ht="15" customHeight="1" x14ac:dyDescent="0.35">
      <c r="A6" s="333"/>
      <c r="B6" s="334"/>
      <c r="C6" s="334"/>
      <c r="D6" s="334"/>
      <c r="E6" s="334"/>
      <c r="F6" s="334"/>
      <c r="G6" s="334"/>
      <c r="H6" s="334"/>
      <c r="I6" s="334"/>
      <c r="J6" s="334"/>
      <c r="K6" s="334"/>
    </row>
    <row r="7" spans="1:11" x14ac:dyDescent="0.35">
      <c r="A7" s="636" t="s">
        <v>39</v>
      </c>
      <c r="B7" s="637"/>
      <c r="C7" s="637"/>
      <c r="D7" s="637"/>
      <c r="E7" s="637"/>
      <c r="F7" s="637"/>
      <c r="G7" s="637"/>
      <c r="H7" s="637"/>
      <c r="I7" s="637"/>
      <c r="J7" s="637"/>
      <c r="K7" s="637"/>
    </row>
    <row r="8" spans="1:11" ht="31.15" customHeight="1" x14ac:dyDescent="0.35">
      <c r="A8" s="639" t="s">
        <v>257</v>
      </c>
      <c r="B8" s="640"/>
      <c r="C8" s="640"/>
      <c r="D8" s="640"/>
      <c r="E8" s="640"/>
      <c r="F8" s="640"/>
      <c r="G8" s="640"/>
      <c r="H8" s="640"/>
      <c r="I8" s="640"/>
      <c r="J8" s="640"/>
      <c r="K8" s="641"/>
    </row>
    <row r="9" spans="1:11" ht="36" customHeight="1" x14ac:dyDescent="0.35">
      <c r="A9" s="605" t="s">
        <v>284</v>
      </c>
      <c r="B9" s="606"/>
      <c r="C9" s="606"/>
      <c r="D9" s="606"/>
      <c r="E9" s="606"/>
      <c r="F9" s="606"/>
      <c r="G9" s="606"/>
      <c r="H9" s="606"/>
      <c r="I9" s="606"/>
      <c r="J9" s="606"/>
      <c r="K9" s="607"/>
    </row>
    <row r="10" spans="1:11" x14ac:dyDescent="0.35">
      <c r="I10" s="337"/>
    </row>
    <row r="11" spans="1:11" ht="15.65" customHeight="1" x14ac:dyDescent="0.35">
      <c r="A11" s="338" t="s">
        <v>0</v>
      </c>
      <c r="B11" s="339"/>
      <c r="C11" s="339"/>
      <c r="D11" s="340"/>
      <c r="E11" s="417"/>
      <c r="F11" s="341"/>
      <c r="G11" s="627" t="s">
        <v>269</v>
      </c>
      <c r="H11" s="628"/>
      <c r="I11" s="629"/>
      <c r="J11" s="344"/>
      <c r="K11" s="654" t="s">
        <v>279</v>
      </c>
    </row>
    <row r="12" spans="1:11" ht="28.9" customHeight="1" x14ac:dyDescent="0.35">
      <c r="A12" s="617" t="s">
        <v>259</v>
      </c>
      <c r="B12" s="618"/>
      <c r="C12" s="618"/>
      <c r="D12" s="618"/>
      <c r="E12" s="619"/>
      <c r="F12" s="344"/>
      <c r="G12" s="630"/>
      <c r="H12" s="631"/>
      <c r="I12" s="632"/>
      <c r="J12" s="344"/>
      <c r="K12" s="655"/>
    </row>
    <row r="13" spans="1:11" s="422" customFormat="1" ht="93.75" customHeight="1" x14ac:dyDescent="0.35">
      <c r="A13" s="345" t="s">
        <v>1</v>
      </c>
      <c r="B13" s="346" t="s">
        <v>2</v>
      </c>
      <c r="C13" s="346" t="s">
        <v>3</v>
      </c>
      <c r="D13" s="347" t="s">
        <v>4</v>
      </c>
      <c r="E13" s="348" t="s">
        <v>5</v>
      </c>
      <c r="G13" s="423" t="s">
        <v>270</v>
      </c>
      <c r="H13" s="346" t="s">
        <v>271</v>
      </c>
      <c r="I13" s="348" t="s">
        <v>272</v>
      </c>
      <c r="K13" s="424" t="s">
        <v>20</v>
      </c>
    </row>
    <row r="14" spans="1:11" x14ac:dyDescent="0.35">
      <c r="A14" s="353">
        <v>1.1000000000000001</v>
      </c>
      <c r="B14" s="22" t="s">
        <v>149</v>
      </c>
      <c r="C14" s="22" t="s">
        <v>150</v>
      </c>
      <c r="D14" s="65">
        <v>36648</v>
      </c>
      <c r="E14" s="319" t="s">
        <v>6</v>
      </c>
      <c r="G14" s="354" t="s">
        <v>7</v>
      </c>
      <c r="H14" s="355">
        <v>2</v>
      </c>
      <c r="I14" s="356">
        <v>2</v>
      </c>
      <c r="K14" s="357">
        <v>2</v>
      </c>
    </row>
    <row r="15" spans="1:11" x14ac:dyDescent="0.35">
      <c r="A15" s="353">
        <v>1.2</v>
      </c>
      <c r="B15" t="s">
        <v>151</v>
      </c>
      <c r="C15" t="s">
        <v>152</v>
      </c>
      <c r="D15" s="58">
        <v>23114</v>
      </c>
      <c r="E15" s="26" t="s">
        <v>6</v>
      </c>
      <c r="G15" s="358" t="s">
        <v>7</v>
      </c>
      <c r="H15" s="359">
        <v>2</v>
      </c>
      <c r="I15" s="360">
        <v>1</v>
      </c>
      <c r="K15" s="357">
        <v>1</v>
      </c>
    </row>
    <row r="16" spans="1:11" x14ac:dyDescent="0.35">
      <c r="A16" s="353">
        <v>1.3</v>
      </c>
      <c r="B16" t="s">
        <v>153</v>
      </c>
      <c r="C16" t="s">
        <v>154</v>
      </c>
      <c r="D16" s="58">
        <v>34625</v>
      </c>
      <c r="E16" s="26" t="s">
        <v>6</v>
      </c>
      <c r="G16" s="358" t="s">
        <v>7</v>
      </c>
      <c r="H16" s="359">
        <v>2</v>
      </c>
      <c r="I16" s="360">
        <v>0</v>
      </c>
      <c r="K16" s="357">
        <v>0</v>
      </c>
    </row>
    <row r="17" spans="1:11" x14ac:dyDescent="0.35">
      <c r="A17" s="353">
        <v>1.4</v>
      </c>
      <c r="B17" t="s">
        <v>155</v>
      </c>
      <c r="C17" t="s">
        <v>156</v>
      </c>
      <c r="D17" s="58">
        <v>30057</v>
      </c>
      <c r="E17" s="26" t="s">
        <v>8</v>
      </c>
      <c r="G17" s="358" t="s">
        <v>7</v>
      </c>
      <c r="H17" s="359">
        <v>1</v>
      </c>
      <c r="I17" s="360">
        <v>0</v>
      </c>
      <c r="K17" s="357">
        <v>0</v>
      </c>
    </row>
    <row r="18" spans="1:11" x14ac:dyDescent="0.35">
      <c r="A18" s="361">
        <v>1.5</v>
      </c>
      <c r="B18" s="35" t="s">
        <v>157</v>
      </c>
      <c r="C18" s="35" t="s">
        <v>158</v>
      </c>
      <c r="D18" s="59">
        <v>24976</v>
      </c>
      <c r="E18" s="27" t="s">
        <v>6</v>
      </c>
      <c r="G18" s="363" t="s">
        <v>7</v>
      </c>
      <c r="H18" s="364">
        <v>2</v>
      </c>
      <c r="I18" s="365">
        <v>1</v>
      </c>
      <c r="K18" s="366">
        <v>1</v>
      </c>
    </row>
    <row r="19" spans="1:11" x14ac:dyDescent="0.35">
      <c r="A19" s="608" t="s">
        <v>169</v>
      </c>
      <c r="B19" s="608"/>
      <c r="C19" s="608"/>
      <c r="D19" s="608"/>
      <c r="E19" s="608"/>
      <c r="F19" s="608"/>
      <c r="G19" s="608"/>
      <c r="H19" s="608"/>
      <c r="I19" s="608"/>
      <c r="K19" s="367">
        <f>SUM(K14:K18)</f>
        <v>4</v>
      </c>
    </row>
    <row r="21" spans="1:11" ht="15.65" customHeight="1" x14ac:dyDescent="0.35">
      <c r="A21" s="338" t="s">
        <v>10</v>
      </c>
      <c r="B21" s="339"/>
      <c r="C21" s="339"/>
      <c r="D21" s="340"/>
      <c r="E21" s="417"/>
      <c r="F21" s="341"/>
      <c r="G21" s="627" t="s">
        <v>269</v>
      </c>
      <c r="H21" s="628"/>
      <c r="I21" s="629"/>
      <c r="J21" s="344"/>
      <c r="K21" s="654" t="s">
        <v>279</v>
      </c>
    </row>
    <row r="22" spans="1:11" ht="30.65" customHeight="1" x14ac:dyDescent="0.35">
      <c r="A22" s="617" t="s">
        <v>11</v>
      </c>
      <c r="B22" s="618"/>
      <c r="C22" s="618"/>
      <c r="D22" s="618"/>
      <c r="E22" s="619"/>
      <c r="F22" s="344"/>
      <c r="G22" s="630"/>
      <c r="H22" s="631"/>
      <c r="I22" s="632"/>
      <c r="J22" s="344"/>
      <c r="K22" s="655"/>
    </row>
    <row r="23" spans="1:11" s="422" customFormat="1" ht="95.25" customHeight="1" x14ac:dyDescent="0.35">
      <c r="A23" s="345" t="s">
        <v>1</v>
      </c>
      <c r="B23" s="346" t="s">
        <v>2</v>
      </c>
      <c r="C23" s="346" t="s">
        <v>3</v>
      </c>
      <c r="D23" s="372" t="s">
        <v>4</v>
      </c>
      <c r="E23" s="348" t="s">
        <v>5</v>
      </c>
      <c r="G23" s="423" t="s">
        <v>270</v>
      </c>
      <c r="H23" s="346" t="s">
        <v>271</v>
      </c>
      <c r="I23" s="348" t="s">
        <v>272</v>
      </c>
      <c r="K23" s="424" t="s">
        <v>273</v>
      </c>
    </row>
    <row r="24" spans="1:11" x14ac:dyDescent="0.35">
      <c r="A24" s="353">
        <v>2.1</v>
      </c>
      <c r="B24" s="377"/>
      <c r="C24" s="377"/>
      <c r="D24" s="378"/>
      <c r="E24" s="379"/>
      <c r="G24" s="380"/>
      <c r="H24" s="381"/>
      <c r="I24" s="382"/>
      <c r="J24" s="359"/>
      <c r="K24" s="383"/>
    </row>
    <row r="25" spans="1:11" s="334" customFormat="1" x14ac:dyDescent="0.35">
      <c r="A25" s="353">
        <v>2.2000000000000002</v>
      </c>
      <c r="B25" s="384"/>
      <c r="C25" s="384"/>
      <c r="D25" s="385"/>
      <c r="E25" s="386"/>
      <c r="F25" s="330"/>
      <c r="G25" s="387"/>
      <c r="H25" s="388"/>
      <c r="I25" s="389"/>
      <c r="J25" s="359"/>
      <c r="K25" s="383"/>
    </row>
    <row r="26" spans="1:11" s="334" customFormat="1" x14ac:dyDescent="0.35">
      <c r="A26" s="373">
        <v>2.2999999999999998</v>
      </c>
      <c r="B26" s="391"/>
      <c r="C26" s="391"/>
      <c r="D26" s="392"/>
      <c r="E26" s="393"/>
      <c r="F26" s="330"/>
      <c r="G26" s="394"/>
      <c r="H26" s="395"/>
      <c r="I26" s="396"/>
      <c r="J26" s="359"/>
      <c r="K26" s="397"/>
    </row>
    <row r="27" spans="1:11" s="334" customFormat="1" x14ac:dyDescent="0.35">
      <c r="A27" s="633" t="s">
        <v>171</v>
      </c>
      <c r="B27" s="633"/>
      <c r="C27" s="633"/>
      <c r="D27" s="633"/>
      <c r="E27" s="633"/>
      <c r="F27" s="633"/>
      <c r="G27" s="633"/>
      <c r="H27" s="633"/>
      <c r="I27" s="633"/>
      <c r="J27" s="359"/>
      <c r="K27" s="398">
        <f>K19</f>
        <v>4</v>
      </c>
    </row>
    <row r="29" spans="1:11" ht="15.65" customHeight="1" x14ac:dyDescent="0.35">
      <c r="A29" s="338" t="s">
        <v>12</v>
      </c>
      <c r="B29" s="339"/>
      <c r="C29" s="339"/>
      <c r="D29" s="340"/>
      <c r="E29" s="417"/>
      <c r="F29" s="341"/>
      <c r="G29" s="627" t="s">
        <v>274</v>
      </c>
      <c r="H29" s="634"/>
      <c r="I29" s="635"/>
      <c r="J29" s="342"/>
      <c r="K29" s="654" t="s">
        <v>279</v>
      </c>
    </row>
    <row r="30" spans="1:11" ht="15.65" customHeight="1" x14ac:dyDescent="0.35">
      <c r="A30" s="368" t="s">
        <v>97</v>
      </c>
      <c r="B30" s="369"/>
      <c r="C30" s="369"/>
      <c r="D30" s="370"/>
      <c r="E30" s="419"/>
      <c r="F30" s="344"/>
      <c r="G30" s="630" t="s">
        <v>275</v>
      </c>
      <c r="H30" s="656"/>
      <c r="I30" s="657"/>
      <c r="J30" s="344"/>
      <c r="K30" s="655"/>
    </row>
    <row r="31" spans="1:11" s="422" customFormat="1" ht="93.75" customHeight="1" x14ac:dyDescent="0.35">
      <c r="A31" s="345" t="s">
        <v>1</v>
      </c>
      <c r="B31" s="346" t="s">
        <v>2</v>
      </c>
      <c r="C31" s="346" t="s">
        <v>3</v>
      </c>
      <c r="D31" s="372" t="s">
        <v>4</v>
      </c>
      <c r="E31" s="348" t="s">
        <v>5</v>
      </c>
      <c r="G31" s="423" t="s">
        <v>270</v>
      </c>
      <c r="H31" s="346" t="s">
        <v>271</v>
      </c>
      <c r="I31" s="348" t="s">
        <v>272</v>
      </c>
      <c r="K31" s="424" t="s">
        <v>273</v>
      </c>
    </row>
    <row r="32" spans="1:11" x14ac:dyDescent="0.35">
      <c r="A32" s="353">
        <v>3.1</v>
      </c>
      <c r="B32" t="s">
        <v>159</v>
      </c>
      <c r="C32" t="s">
        <v>160</v>
      </c>
      <c r="D32" s="58">
        <v>24585</v>
      </c>
      <c r="E32" s="319" t="s">
        <v>8</v>
      </c>
      <c r="G32" s="354" t="s">
        <v>7</v>
      </c>
      <c r="H32" s="355">
        <v>1</v>
      </c>
      <c r="I32" s="356">
        <v>1</v>
      </c>
      <c r="J32" s="359"/>
      <c r="K32" s="357">
        <v>1</v>
      </c>
    </row>
    <row r="33" spans="1:11" x14ac:dyDescent="0.35">
      <c r="A33" s="353">
        <v>3.2</v>
      </c>
      <c r="B33" t="s">
        <v>161</v>
      </c>
      <c r="C33" t="s">
        <v>162</v>
      </c>
      <c r="D33" s="58">
        <v>26567</v>
      </c>
      <c r="E33" s="26" t="s">
        <v>8</v>
      </c>
      <c r="G33" s="358" t="s">
        <v>7</v>
      </c>
      <c r="H33" s="359">
        <v>2</v>
      </c>
      <c r="I33" s="360">
        <v>1</v>
      </c>
      <c r="J33" s="359"/>
      <c r="K33" s="357">
        <v>1</v>
      </c>
    </row>
    <row r="34" spans="1:11" x14ac:dyDescent="0.35">
      <c r="A34" s="353">
        <v>3.3</v>
      </c>
      <c r="B34" t="s">
        <v>163</v>
      </c>
      <c r="C34" t="s">
        <v>164</v>
      </c>
      <c r="D34" s="58">
        <v>30524</v>
      </c>
      <c r="E34" s="26" t="s">
        <v>6</v>
      </c>
      <c r="G34" s="358" t="s">
        <v>7</v>
      </c>
      <c r="H34" s="359">
        <v>1</v>
      </c>
      <c r="I34" s="360">
        <v>1</v>
      </c>
      <c r="J34" s="359"/>
      <c r="K34" s="357">
        <v>1</v>
      </c>
    </row>
    <row r="35" spans="1:11" x14ac:dyDescent="0.35">
      <c r="A35" s="399">
        <v>3.4</v>
      </c>
      <c r="B35" s="35" t="s">
        <v>155</v>
      </c>
      <c r="C35" s="35" t="s">
        <v>156</v>
      </c>
      <c r="D35" s="59">
        <v>30057</v>
      </c>
      <c r="E35" s="27" t="s">
        <v>8</v>
      </c>
      <c r="G35" s="363" t="s">
        <v>7</v>
      </c>
      <c r="H35" s="364">
        <v>2</v>
      </c>
      <c r="I35" s="365">
        <v>1</v>
      </c>
      <c r="J35" s="359"/>
      <c r="K35" s="366">
        <v>1</v>
      </c>
    </row>
    <row r="36" spans="1:11" x14ac:dyDescent="0.35">
      <c r="A36" s="608" t="s">
        <v>173</v>
      </c>
      <c r="B36" s="608"/>
      <c r="C36" s="608"/>
      <c r="D36" s="608"/>
      <c r="E36" s="608"/>
      <c r="F36" s="608"/>
      <c r="G36" s="608"/>
      <c r="H36" s="608"/>
      <c r="I36" s="608"/>
      <c r="J36" s="359"/>
      <c r="K36" s="367">
        <f>SUM(K27,K32,K33,K34,K35)</f>
        <v>8</v>
      </c>
    </row>
    <row r="38" spans="1:11" s="402" customFormat="1" ht="15.65" customHeight="1" x14ac:dyDescent="0.35">
      <c r="A38" s="338" t="s">
        <v>13</v>
      </c>
      <c r="B38" s="400"/>
      <c r="C38" s="400"/>
      <c r="D38" s="401"/>
      <c r="E38" s="420"/>
      <c r="F38" s="341"/>
      <c r="G38" s="609" t="s">
        <v>274</v>
      </c>
      <c r="H38" s="610"/>
      <c r="I38" s="653"/>
      <c r="J38" s="342"/>
      <c r="K38" s="654" t="s">
        <v>279</v>
      </c>
    </row>
    <row r="39" spans="1:11" s="402" customFormat="1" ht="15.65" customHeight="1" x14ac:dyDescent="0.35">
      <c r="A39" s="368" t="s">
        <v>98</v>
      </c>
      <c r="B39" s="425"/>
      <c r="C39" s="425"/>
      <c r="D39" s="426"/>
      <c r="E39" s="427"/>
      <c r="F39" s="421"/>
      <c r="G39" s="630" t="s">
        <v>275</v>
      </c>
      <c r="H39" s="656"/>
      <c r="I39" s="657"/>
      <c r="J39" s="344"/>
      <c r="K39" s="655"/>
    </row>
    <row r="40" spans="1:11" s="422" customFormat="1" ht="95.25" customHeight="1" x14ac:dyDescent="0.35">
      <c r="A40" s="345" t="s">
        <v>1</v>
      </c>
      <c r="B40" s="346" t="s">
        <v>2</v>
      </c>
      <c r="C40" s="346" t="s">
        <v>3</v>
      </c>
      <c r="D40" s="372" t="s">
        <v>4</v>
      </c>
      <c r="E40" s="348" t="s">
        <v>5</v>
      </c>
      <c r="F40" s="428"/>
      <c r="G40" s="429" t="s">
        <v>270</v>
      </c>
      <c r="H40" s="430" t="s">
        <v>271</v>
      </c>
      <c r="I40" s="431" t="s">
        <v>272</v>
      </c>
      <c r="J40" s="428"/>
      <c r="K40" s="424" t="s">
        <v>273</v>
      </c>
    </row>
    <row r="41" spans="1:11" x14ac:dyDescent="0.35">
      <c r="A41" s="432">
        <v>4.0999999999999996</v>
      </c>
      <c r="B41" s="407"/>
      <c r="C41" s="407"/>
      <c r="D41" s="408"/>
      <c r="E41" s="409"/>
      <c r="F41" s="433"/>
      <c r="G41" s="411"/>
      <c r="H41" s="412"/>
      <c r="I41" s="413"/>
      <c r="J41" s="434"/>
      <c r="K41" s="415"/>
    </row>
    <row r="42" spans="1:11" x14ac:dyDescent="0.35">
      <c r="A42" s="608" t="s">
        <v>172</v>
      </c>
      <c r="B42" s="608"/>
      <c r="C42" s="608"/>
      <c r="D42" s="608"/>
      <c r="E42" s="608"/>
      <c r="F42" s="608"/>
      <c r="G42" s="608"/>
      <c r="H42" s="608"/>
      <c r="I42" s="608"/>
      <c r="K42" s="416">
        <f>K36</f>
        <v>8</v>
      </c>
    </row>
  </sheetData>
  <sheetProtection algorithmName="SHA-512" hashValue="H3iGBNIINJVIzisFwxOHrz+XS7lj+p1wuWON0zHzejZd9ca1UbWs4k9NsRh42UwBee299SfA2wAUFFTfx0kYPA==" saltValue="lBRBdApo37kjSSN7rmzBLw==" spinCount="100000" sheet="1" objects="1" scenarios="1" formatCells="0" formatColumns="0" formatRows="0" sort="0"/>
  <mergeCells count="25">
    <mergeCell ref="A42:I42"/>
    <mergeCell ref="G3:I3"/>
    <mergeCell ref="G4:I4"/>
    <mergeCell ref="A19:I19"/>
    <mergeCell ref="G21:I22"/>
    <mergeCell ref="A22:E22"/>
    <mergeCell ref="A27:I27"/>
    <mergeCell ref="G29:I29"/>
    <mergeCell ref="G30:I30"/>
    <mergeCell ref="A7:K7"/>
    <mergeCell ref="A8:K8"/>
    <mergeCell ref="G11:I12"/>
    <mergeCell ref="K11:K12"/>
    <mergeCell ref="A12:E12"/>
    <mergeCell ref="B3:F3"/>
    <mergeCell ref="B4:F4"/>
    <mergeCell ref="G5:I5"/>
    <mergeCell ref="A9:K9"/>
    <mergeCell ref="A36:I36"/>
    <mergeCell ref="G38:I38"/>
    <mergeCell ref="K38:K39"/>
    <mergeCell ref="G39:I39"/>
    <mergeCell ref="K21:K22"/>
    <mergeCell ref="K29:K30"/>
    <mergeCell ref="B5:F5"/>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activeCell="F6" sqref="F6"/>
    </sheetView>
  </sheetViews>
  <sheetFormatPr defaultRowHeight="15.5" x14ac:dyDescent="0.35"/>
  <cols>
    <col min="1" max="1" width="13.08203125" customWidth="1"/>
    <col min="2" max="2" width="13.75" customWidth="1"/>
    <col min="3" max="3" width="11.75" customWidth="1"/>
    <col min="4" max="4" width="6.08203125" customWidth="1"/>
    <col min="5" max="5" width="13.08203125" customWidth="1"/>
    <col min="6" max="6" width="20.83203125" customWidth="1"/>
    <col min="7" max="7" width="21.33203125" customWidth="1"/>
    <col min="8" max="8" width="14.58203125" customWidth="1"/>
    <col min="9" max="9" width="14.25" customWidth="1"/>
  </cols>
  <sheetData>
    <row r="1" spans="1:9" ht="77.5" x14ac:dyDescent="0.35">
      <c r="A1" s="313" t="s">
        <v>2</v>
      </c>
      <c r="B1" s="313" t="s">
        <v>3</v>
      </c>
      <c r="C1" s="313" t="s">
        <v>4</v>
      </c>
      <c r="D1" s="313" t="s">
        <v>5</v>
      </c>
      <c r="E1" s="314" t="s">
        <v>76</v>
      </c>
      <c r="F1" s="314" t="s">
        <v>222</v>
      </c>
      <c r="G1" s="315" t="s">
        <v>223</v>
      </c>
      <c r="H1" s="314" t="s">
        <v>224</v>
      </c>
      <c r="I1" s="314" t="s">
        <v>225</v>
      </c>
    </row>
    <row r="2" spans="1:9" x14ac:dyDescent="0.35">
      <c r="A2" s="316" t="s">
        <v>82</v>
      </c>
      <c r="B2" s="316" t="s">
        <v>83</v>
      </c>
      <c r="C2" s="317">
        <v>15075</v>
      </c>
      <c r="D2" s="316" t="s">
        <v>8</v>
      </c>
      <c r="E2" s="316" t="s">
        <v>77</v>
      </c>
      <c r="F2" s="316" t="s">
        <v>31</v>
      </c>
      <c r="G2" s="316" t="s">
        <v>31</v>
      </c>
      <c r="H2" s="316" t="s">
        <v>17</v>
      </c>
      <c r="I2" s="316" t="s">
        <v>17</v>
      </c>
    </row>
    <row r="3" spans="1:9" x14ac:dyDescent="0.35">
      <c r="A3" s="316" t="s">
        <v>84</v>
      </c>
      <c r="B3" s="316" t="s">
        <v>85</v>
      </c>
      <c r="C3" s="317">
        <v>19764</v>
      </c>
      <c r="D3" s="316" t="s">
        <v>8</v>
      </c>
      <c r="E3" s="316" t="s">
        <v>78</v>
      </c>
      <c r="F3" s="316" t="s">
        <v>31</v>
      </c>
      <c r="G3" s="316" t="s">
        <v>9</v>
      </c>
      <c r="H3" s="316" t="s">
        <v>17</v>
      </c>
      <c r="I3" s="316" t="s">
        <v>18</v>
      </c>
    </row>
    <row r="4" spans="1:9" x14ac:dyDescent="0.35">
      <c r="A4" s="316" t="s">
        <v>86</v>
      </c>
      <c r="B4" s="316" t="s">
        <v>87</v>
      </c>
      <c r="C4" s="317">
        <v>22560</v>
      </c>
      <c r="D4" s="316" t="s">
        <v>8</v>
      </c>
      <c r="E4" s="316" t="s">
        <v>79</v>
      </c>
      <c r="F4" s="316" t="s">
        <v>31</v>
      </c>
      <c r="G4" s="316" t="s">
        <v>31</v>
      </c>
      <c r="H4" s="316" t="s">
        <v>17</v>
      </c>
      <c r="I4" s="316" t="s">
        <v>17</v>
      </c>
    </row>
    <row r="5" spans="1:9" x14ac:dyDescent="0.35">
      <c r="A5" s="316" t="s">
        <v>88</v>
      </c>
      <c r="B5" s="316" t="s">
        <v>89</v>
      </c>
      <c r="C5" s="317">
        <v>23212</v>
      </c>
      <c r="D5" s="316" t="s">
        <v>8</v>
      </c>
      <c r="E5" s="316" t="s">
        <v>80</v>
      </c>
      <c r="F5" s="445" t="s">
        <v>9</v>
      </c>
      <c r="G5" s="316" t="s">
        <v>9</v>
      </c>
      <c r="H5" s="316" t="s">
        <v>18</v>
      </c>
      <c r="I5" s="316" t="s">
        <v>18</v>
      </c>
    </row>
    <row r="6" spans="1:9" x14ac:dyDescent="0.35">
      <c r="A6" s="316" t="s">
        <v>90</v>
      </c>
      <c r="B6" s="316" t="s">
        <v>91</v>
      </c>
      <c r="C6" s="317">
        <v>31577</v>
      </c>
      <c r="D6" s="316" t="s">
        <v>6</v>
      </c>
      <c r="E6" s="316" t="s">
        <v>81</v>
      </c>
      <c r="F6" s="316" t="s">
        <v>9</v>
      </c>
      <c r="G6" s="316" t="s">
        <v>9</v>
      </c>
      <c r="H6" s="316" t="s">
        <v>18</v>
      </c>
      <c r="I6" s="316" t="s">
        <v>18</v>
      </c>
    </row>
    <row r="7" spans="1:9" x14ac:dyDescent="0.35">
      <c r="A7" s="316" t="s">
        <v>226</v>
      </c>
      <c r="B7" s="316" t="s">
        <v>227</v>
      </c>
      <c r="C7" s="317">
        <v>14969</v>
      </c>
      <c r="D7" s="316" t="s">
        <v>6</v>
      </c>
      <c r="E7" s="316" t="s">
        <v>77</v>
      </c>
      <c r="F7" s="316" t="s">
        <v>9</v>
      </c>
      <c r="G7" s="316" t="s">
        <v>9</v>
      </c>
      <c r="H7" s="316" t="s">
        <v>18</v>
      </c>
      <c r="I7" s="316" t="s">
        <v>18</v>
      </c>
    </row>
  </sheetData>
  <sheetProtection algorithmName="SHA-512" hashValue="JFiCRIRrNecAxvjpfa3kPxO6XhHXGmYolwgMpwA9zpDuch566by9NqQq+tiq7g51P3cV2wdm9THsBzWmA+ky+w==" saltValue="oLaZ3iTMmYmowyxGqv72oQ==" spinCount="100000" sheet="1" objects="1" scenarios="1" formatCells="0" formatColumns="0" format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0"/>
  <sheetViews>
    <sheetView zoomScale="80" zoomScaleNormal="80" workbookViewId="0"/>
  </sheetViews>
  <sheetFormatPr defaultColWidth="11.25" defaultRowHeight="15.5" x14ac:dyDescent="0.35"/>
  <cols>
    <col min="1" max="1" width="5.75" style="2" customWidth="1"/>
    <col min="2" max="4" width="14.75" customWidth="1"/>
    <col min="5" max="5" width="5.75" customWidth="1"/>
    <col min="6" max="6" width="0.75" customWidth="1"/>
    <col min="7" max="7" width="17.5" customWidth="1"/>
    <col min="8" max="9" width="14" customWidth="1"/>
    <col min="10" max="11" width="0.75" customWidth="1"/>
    <col min="12" max="12" width="18.75" customWidth="1"/>
    <col min="13" max="14" width="0.75" customWidth="1"/>
  </cols>
  <sheetData>
    <row r="1" spans="1:14" s="56" customFormat="1" ht="18" customHeight="1" x14ac:dyDescent="0.35">
      <c r="A1" s="57" t="s">
        <v>346</v>
      </c>
    </row>
    <row r="2" spans="1:14" s="1" customFormat="1" x14ac:dyDescent="0.35">
      <c r="A2" s="39"/>
    </row>
    <row r="3" spans="1:14" s="1" customFormat="1" x14ac:dyDescent="0.35">
      <c r="B3" s="658" t="s">
        <v>325</v>
      </c>
      <c r="C3" s="658"/>
      <c r="D3" s="658"/>
      <c r="E3" s="658"/>
      <c r="F3" s="658"/>
      <c r="J3"/>
    </row>
    <row r="4" spans="1:14" x14ac:dyDescent="0.35">
      <c r="B4" s="480" t="s">
        <v>74</v>
      </c>
      <c r="C4" s="480"/>
      <c r="D4" s="480"/>
      <c r="E4" s="480"/>
      <c r="F4" s="480"/>
      <c r="G4" s="1"/>
      <c r="H4" s="1"/>
      <c r="I4" s="1"/>
    </row>
    <row r="5" spans="1:14" ht="99.75" customHeight="1" x14ac:dyDescent="0.35">
      <c r="B5" s="503" t="s">
        <v>323</v>
      </c>
      <c r="C5" s="504"/>
      <c r="D5" s="504"/>
      <c r="E5" s="504"/>
      <c r="F5" s="505"/>
      <c r="G5" s="1"/>
      <c r="H5" s="1"/>
      <c r="I5" s="1"/>
      <c r="J5" s="34"/>
    </row>
    <row r="6" spans="1:14" ht="15" customHeight="1" x14ac:dyDescent="0.35">
      <c r="B6" s="34"/>
      <c r="C6" s="34"/>
      <c r="D6" s="34"/>
      <c r="E6" s="34"/>
      <c r="F6" s="34"/>
      <c r="G6" s="34"/>
      <c r="H6" s="34"/>
      <c r="I6" s="34"/>
      <c r="J6" s="34"/>
      <c r="K6" s="18"/>
      <c r="L6" s="18"/>
      <c r="M6" s="18"/>
      <c r="N6" s="18"/>
    </row>
    <row r="7" spans="1:14" ht="15" customHeight="1" x14ac:dyDescent="0.35">
      <c r="A7" s="40"/>
      <c r="B7" s="34"/>
      <c r="C7" s="34"/>
      <c r="D7" s="34"/>
      <c r="E7" s="34"/>
      <c r="F7" s="34"/>
      <c r="G7" s="34"/>
      <c r="H7" s="34"/>
      <c r="I7" s="34"/>
      <c r="J7" s="34"/>
      <c r="K7" s="18"/>
      <c r="L7" s="18"/>
      <c r="M7" s="18"/>
      <c r="N7" s="18"/>
    </row>
    <row r="8" spans="1:14" x14ac:dyDescent="0.35">
      <c r="A8" s="500" t="s">
        <v>39</v>
      </c>
      <c r="B8" s="501"/>
      <c r="C8" s="501"/>
      <c r="D8" s="501"/>
      <c r="E8" s="501"/>
      <c r="F8" s="501"/>
      <c r="G8" s="501"/>
      <c r="H8" s="501"/>
      <c r="I8" s="501"/>
      <c r="J8" s="501"/>
      <c r="K8" s="501"/>
      <c r="L8" s="501"/>
      <c r="M8" s="501"/>
      <c r="N8" s="501"/>
    </row>
    <row r="9" spans="1:14" s="8" customFormat="1" ht="15.75" customHeight="1" x14ac:dyDescent="0.35">
      <c r="A9" s="659" t="s">
        <v>349</v>
      </c>
      <c r="B9" s="660"/>
      <c r="C9" s="660"/>
      <c r="D9" s="660"/>
      <c r="E9" s="660"/>
      <c r="F9" s="660"/>
      <c r="G9" s="660"/>
      <c r="H9" s="660"/>
      <c r="I9" s="660"/>
      <c r="J9" s="660"/>
      <c r="K9" s="660"/>
      <c r="L9" s="660"/>
      <c r="M9" s="660"/>
      <c r="N9" s="661"/>
    </row>
    <row r="10" spans="1:14" x14ac:dyDescent="0.35">
      <c r="A10" s="112"/>
      <c r="B10" s="113"/>
      <c r="C10" s="113"/>
      <c r="D10" s="113"/>
      <c r="E10" s="113"/>
      <c r="F10" s="113"/>
      <c r="G10" s="113"/>
      <c r="H10" s="113"/>
      <c r="I10" s="113"/>
      <c r="J10" s="113"/>
      <c r="K10" s="113"/>
      <c r="L10" s="113"/>
      <c r="M10" s="113"/>
      <c r="N10" s="113"/>
    </row>
  </sheetData>
  <sheetProtection algorithmName="SHA-512" hashValue="IVaIo38NZxtRBrT/X1Pl0WBIkMnfZSHBAuTr9THWjzcLcdkG3xHRQtk+gOC4QxVCMS2WsqLDRPqIQJs/QJA7Rg==" saltValue="wl9oLBGvvp2NZaT7+qSbIQ==" spinCount="100000" sheet="1" formatCells="0" formatColumns="0" formatRows="0" sort="0"/>
  <mergeCells count="5">
    <mergeCell ref="B3:F3"/>
    <mergeCell ref="B4:F4"/>
    <mergeCell ref="B5:F5"/>
    <mergeCell ref="A8:N8"/>
    <mergeCell ref="A9:N9"/>
  </mergeCells>
  <pageMargins left="0.75" right="0.75" top="1" bottom="1" header="0.5" footer="0.5"/>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0"/>
  <sheetViews>
    <sheetView zoomScale="70" zoomScaleNormal="70" workbookViewId="0"/>
  </sheetViews>
  <sheetFormatPr defaultColWidth="11.25" defaultRowHeight="15.5" x14ac:dyDescent="0.35"/>
  <cols>
    <col min="1" max="1" width="5.75" style="2" customWidth="1"/>
    <col min="2" max="4" width="14.75" customWidth="1"/>
    <col min="5" max="5" width="5.75" customWidth="1"/>
    <col min="6" max="6" width="0.75" customWidth="1"/>
    <col min="7" max="7" width="17.5" customWidth="1"/>
    <col min="8" max="8" width="14" customWidth="1"/>
    <col min="9" max="9" width="14.5" customWidth="1"/>
    <col min="10" max="11" width="14" customWidth="1"/>
    <col min="12" max="13" width="0.75" customWidth="1"/>
    <col min="14" max="14" width="18.75" customWidth="1"/>
    <col min="15" max="16" width="0.75" customWidth="1"/>
  </cols>
  <sheetData>
    <row r="1" spans="1:16" s="56" customFormat="1" ht="18" customHeight="1" x14ac:dyDescent="0.35">
      <c r="A1" s="57" t="s">
        <v>347</v>
      </c>
    </row>
    <row r="2" spans="1:16" s="1" customFormat="1" x14ac:dyDescent="0.35">
      <c r="A2" s="39"/>
    </row>
    <row r="3" spans="1:16" s="1" customFormat="1" x14ac:dyDescent="0.35">
      <c r="B3" s="658" t="s">
        <v>325</v>
      </c>
      <c r="C3" s="658"/>
      <c r="D3" s="658"/>
      <c r="E3" s="658"/>
      <c r="F3" s="658"/>
      <c r="L3"/>
    </row>
    <row r="4" spans="1:16" x14ac:dyDescent="0.35">
      <c r="B4" s="480" t="s">
        <v>74</v>
      </c>
      <c r="C4" s="480"/>
      <c r="D4" s="480"/>
      <c r="E4" s="480"/>
      <c r="F4" s="480"/>
      <c r="G4" s="1"/>
      <c r="H4" s="1"/>
      <c r="I4" s="1"/>
      <c r="J4" s="1"/>
      <c r="K4" s="1"/>
    </row>
    <row r="5" spans="1:16" ht="144.75" customHeight="1" x14ac:dyDescent="0.35">
      <c r="B5" s="503" t="s">
        <v>345</v>
      </c>
      <c r="C5" s="504"/>
      <c r="D5" s="504"/>
      <c r="E5" s="504"/>
      <c r="F5" s="505"/>
      <c r="G5" s="1"/>
      <c r="H5" s="1"/>
      <c r="I5" s="1"/>
      <c r="J5" s="1"/>
      <c r="K5" s="1"/>
      <c r="L5" s="34"/>
    </row>
    <row r="6" spans="1:16" ht="15" customHeight="1" x14ac:dyDescent="0.35">
      <c r="B6" s="34"/>
      <c r="C6" s="34"/>
      <c r="D6" s="34"/>
      <c r="E6" s="34"/>
      <c r="F6" s="34"/>
      <c r="G6" s="34"/>
      <c r="H6" s="34"/>
      <c r="I6" s="34"/>
      <c r="J6" s="34"/>
      <c r="K6" s="34"/>
      <c r="L6" s="34"/>
      <c r="M6" s="18"/>
      <c r="N6" s="18"/>
      <c r="O6" s="18"/>
      <c r="P6" s="18"/>
    </row>
    <row r="7" spans="1:16" ht="15" customHeight="1" x14ac:dyDescent="0.35">
      <c r="A7" s="40"/>
      <c r="B7" s="34"/>
      <c r="C7" s="34"/>
      <c r="D7" s="34"/>
      <c r="E7" s="34"/>
      <c r="F7" s="34"/>
      <c r="G7" s="34"/>
      <c r="H7" s="34"/>
      <c r="I7" s="34"/>
      <c r="J7" s="34"/>
      <c r="K7" s="34"/>
      <c r="L7" s="34"/>
      <c r="M7" s="18"/>
      <c r="N7" s="18"/>
      <c r="O7" s="18"/>
      <c r="P7" s="18"/>
    </row>
    <row r="8" spans="1:16" x14ac:dyDescent="0.35">
      <c r="A8" s="500" t="s">
        <v>39</v>
      </c>
      <c r="B8" s="501"/>
      <c r="C8" s="501"/>
      <c r="D8" s="501"/>
      <c r="E8" s="501"/>
      <c r="F8" s="501"/>
      <c r="G8" s="501"/>
      <c r="H8" s="501"/>
      <c r="I8" s="501"/>
      <c r="J8" s="501"/>
      <c r="K8" s="501"/>
      <c r="L8" s="501"/>
      <c r="M8" s="501"/>
      <c r="N8" s="501"/>
      <c r="O8" s="501"/>
      <c r="P8" s="501"/>
    </row>
    <row r="9" spans="1:16" s="8" customFormat="1" ht="15.65" customHeight="1" x14ac:dyDescent="0.35">
      <c r="A9" s="662" t="s">
        <v>350</v>
      </c>
      <c r="B9" s="663"/>
      <c r="C9" s="663"/>
      <c r="D9" s="663"/>
      <c r="E9" s="663"/>
      <c r="F9" s="663"/>
      <c r="G9" s="663"/>
      <c r="H9" s="663"/>
      <c r="I9" s="663"/>
      <c r="J9" s="663"/>
      <c r="K9" s="663"/>
      <c r="L9" s="663"/>
      <c r="M9" s="663"/>
      <c r="N9" s="663"/>
      <c r="O9" s="663"/>
      <c r="P9" s="664"/>
    </row>
    <row r="10" spans="1:16" x14ac:dyDescent="0.35">
      <c r="A10" s="112"/>
      <c r="B10" s="113"/>
      <c r="C10" s="113"/>
      <c r="D10" s="113"/>
      <c r="E10" s="113"/>
      <c r="F10" s="113"/>
      <c r="G10" s="113"/>
      <c r="H10" s="113"/>
      <c r="I10" s="113"/>
      <c r="J10" s="113"/>
      <c r="K10" s="113"/>
      <c r="L10" s="113"/>
      <c r="M10" s="113"/>
      <c r="N10" s="113"/>
      <c r="O10" s="113"/>
      <c r="P10" s="113"/>
    </row>
  </sheetData>
  <sheetProtection algorithmName="SHA-512" hashValue="Z11aDYmL17Eu82q1m+ZzxKT8Gr8LhXD21gh7ZUs42YizhtyYYIRQkx9bqAIp9MJ1+oKXaLcBaxBPrmH0D9/Aeg==" saltValue="QSBOvPp9q3pTjBqzwLa0rQ==" spinCount="100000" sheet="1" formatCells="0" formatColumns="0" formatRows="0" sort="0"/>
  <mergeCells count="5">
    <mergeCell ref="B3:F3"/>
    <mergeCell ref="B4:F4"/>
    <mergeCell ref="B5:F5"/>
    <mergeCell ref="A8:P8"/>
    <mergeCell ref="A9:P9"/>
  </mergeCells>
  <pageMargins left="0.75" right="0.75" top="1" bottom="1" header="0.5" footer="0.5"/>
  <pageSetup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topLeftCell="A6" zoomScale="85" zoomScaleNormal="85" workbookViewId="0">
      <selection activeCell="A12" sqref="A12:N12"/>
    </sheetView>
  </sheetViews>
  <sheetFormatPr defaultColWidth="11.25" defaultRowHeight="15.5" x14ac:dyDescent="0.35"/>
  <cols>
    <col min="1" max="1" width="7.33203125" style="2" customWidth="1"/>
    <col min="2" max="4" width="16.25" customWidth="1"/>
    <col min="5" max="5" width="6" customWidth="1"/>
    <col min="6" max="6" width="0.75" customWidth="1"/>
    <col min="7" max="7" width="46.33203125" customWidth="1"/>
    <col min="8" max="8" width="38.08203125" customWidth="1"/>
    <col min="9" max="9" width="32.75" customWidth="1"/>
    <col min="10" max="10" width="35.83203125" customWidth="1"/>
    <col min="11" max="11" width="42.5" customWidth="1"/>
    <col min="12" max="13" width="0.75" customWidth="1"/>
    <col min="14" max="14" width="12.25" customWidth="1"/>
  </cols>
  <sheetData>
    <row r="1" spans="1:14" s="56" customFormat="1" ht="18.5" x14ac:dyDescent="0.35">
      <c r="A1" s="57" t="s">
        <v>364</v>
      </c>
    </row>
    <row r="2" spans="1:14" s="1" customFormat="1" ht="18.5" x14ac:dyDescent="0.35">
      <c r="A2" s="39"/>
      <c r="B2" s="56"/>
      <c r="C2" s="56"/>
      <c r="D2" s="56"/>
      <c r="E2" s="56"/>
    </row>
    <row r="3" spans="1:14" s="1" customFormat="1" x14ac:dyDescent="0.35">
      <c r="B3" s="658" t="s">
        <v>325</v>
      </c>
      <c r="C3" s="658"/>
      <c r="D3" s="658"/>
      <c r="E3" s="658"/>
      <c r="F3" s="162"/>
      <c r="K3"/>
      <c r="L3"/>
      <c r="M3"/>
      <c r="N3"/>
    </row>
    <row r="4" spans="1:14" x14ac:dyDescent="0.35">
      <c r="B4" s="665" t="s">
        <v>71</v>
      </c>
      <c r="C4" s="665"/>
      <c r="D4" s="665"/>
      <c r="E4" s="665"/>
      <c r="F4" s="162"/>
    </row>
    <row r="5" spans="1:14" ht="131.15" customHeight="1" x14ac:dyDescent="0.35">
      <c r="B5" s="503" t="s">
        <v>322</v>
      </c>
      <c r="C5" s="504"/>
      <c r="D5" s="504"/>
      <c r="E5" s="505"/>
      <c r="F5" s="185"/>
      <c r="K5" s="34"/>
      <c r="L5" s="34"/>
    </row>
    <row r="6" spans="1:14" ht="15" customHeight="1" x14ac:dyDescent="0.35">
      <c r="A6" s="40"/>
      <c r="B6" s="34"/>
      <c r="C6" s="34"/>
      <c r="D6" s="34"/>
      <c r="E6" s="34"/>
      <c r="F6" s="34"/>
      <c r="G6" s="34"/>
      <c r="H6" s="34"/>
      <c r="I6" s="34"/>
      <c r="J6" s="34"/>
      <c r="K6" s="34"/>
      <c r="L6" s="34"/>
    </row>
    <row r="7" spans="1:14" ht="15" customHeight="1" x14ac:dyDescent="0.35">
      <c r="A7" s="500" t="s">
        <v>39</v>
      </c>
      <c r="B7" s="501"/>
      <c r="C7" s="501"/>
      <c r="D7" s="501"/>
      <c r="E7" s="501"/>
      <c r="F7" s="501"/>
      <c r="G7" s="501"/>
      <c r="H7" s="501"/>
      <c r="I7" s="501"/>
      <c r="J7" s="501"/>
      <c r="K7" s="501"/>
      <c r="L7" s="501"/>
      <c r="M7" s="501"/>
      <c r="N7" s="502"/>
    </row>
    <row r="8" spans="1:14" ht="15" customHeight="1" x14ac:dyDescent="0.35">
      <c r="A8" s="666" t="s">
        <v>245</v>
      </c>
      <c r="B8" s="667"/>
      <c r="C8" s="667"/>
      <c r="D8" s="667"/>
      <c r="E8" s="667"/>
      <c r="F8" s="667"/>
      <c r="G8" s="667"/>
      <c r="H8" s="667"/>
      <c r="I8" s="667"/>
      <c r="J8" s="667"/>
      <c r="K8" s="667"/>
      <c r="L8" s="667"/>
      <c r="M8" s="667"/>
      <c r="N8" s="668"/>
    </row>
    <row r="9" spans="1:14" ht="15.75" customHeight="1" x14ac:dyDescent="0.35">
      <c r="A9" s="511" t="s">
        <v>354</v>
      </c>
      <c r="B9" s="512"/>
      <c r="C9" s="512"/>
      <c r="D9" s="512"/>
      <c r="E9" s="512"/>
      <c r="F9" s="512"/>
      <c r="G9" s="512"/>
      <c r="H9" s="512"/>
      <c r="I9" s="512"/>
      <c r="J9" s="512"/>
      <c r="K9" s="512"/>
      <c r="L9" s="512"/>
      <c r="M9" s="512"/>
      <c r="N9" s="513"/>
    </row>
    <row r="10" spans="1:14" ht="15.75" customHeight="1" x14ac:dyDescent="0.35">
      <c r="A10" s="503" t="s">
        <v>355</v>
      </c>
      <c r="B10" s="504"/>
      <c r="C10" s="504"/>
      <c r="D10" s="504"/>
      <c r="E10" s="504"/>
      <c r="F10" s="504"/>
      <c r="G10" s="504"/>
      <c r="H10" s="504"/>
      <c r="I10" s="504"/>
      <c r="J10" s="504"/>
      <c r="K10" s="504"/>
      <c r="L10" s="504"/>
      <c r="M10" s="504"/>
      <c r="N10" s="505"/>
    </row>
    <row r="11" spans="1:14" ht="15.65" customHeight="1" x14ac:dyDescent="0.35">
      <c r="A11" s="503" t="s">
        <v>358</v>
      </c>
      <c r="B11" s="504"/>
      <c r="C11" s="504"/>
      <c r="D11" s="504"/>
      <c r="E11" s="504"/>
      <c r="F11" s="504"/>
      <c r="G11" s="504"/>
      <c r="H11" s="504"/>
      <c r="I11" s="504"/>
      <c r="J11" s="504"/>
      <c r="K11" s="504"/>
      <c r="L11" s="504"/>
      <c r="M11" s="504"/>
      <c r="N11" s="505"/>
    </row>
    <row r="12" spans="1:14" ht="51.65" customHeight="1" x14ac:dyDescent="0.35">
      <c r="A12" s="503" t="s">
        <v>359</v>
      </c>
      <c r="B12" s="504"/>
      <c r="C12" s="504"/>
      <c r="D12" s="504"/>
      <c r="E12" s="504"/>
      <c r="F12" s="504"/>
      <c r="G12" s="504"/>
      <c r="H12" s="504"/>
      <c r="I12" s="504"/>
      <c r="J12" s="504"/>
      <c r="K12" s="504"/>
      <c r="L12" s="504"/>
      <c r="M12" s="504"/>
      <c r="N12" s="505"/>
    </row>
    <row r="14" spans="1:14" ht="15.75" customHeight="1" x14ac:dyDescent="0.35">
      <c r="A14" s="31" t="s">
        <v>0</v>
      </c>
      <c r="B14" s="5"/>
      <c r="C14" s="5"/>
      <c r="D14" s="5"/>
      <c r="E14" s="5"/>
      <c r="F14" s="98"/>
      <c r="G14" s="487" t="s">
        <v>142</v>
      </c>
      <c r="H14" s="488"/>
      <c r="I14" s="488"/>
      <c r="J14" s="488"/>
      <c r="K14" s="489"/>
      <c r="L14" s="98"/>
      <c r="M14" s="98"/>
      <c r="N14" s="600" t="s">
        <v>142</v>
      </c>
    </row>
    <row r="15" spans="1:14" ht="31.9" customHeight="1" x14ac:dyDescent="0.35">
      <c r="A15" s="508" t="s">
        <v>102</v>
      </c>
      <c r="B15" s="509"/>
      <c r="C15" s="509"/>
      <c r="D15" s="509"/>
      <c r="E15" s="510"/>
      <c r="F15" s="96"/>
      <c r="G15" s="481"/>
      <c r="H15" s="482"/>
      <c r="I15" s="482"/>
      <c r="J15" s="482"/>
      <c r="K15" s="483"/>
      <c r="L15" s="96"/>
      <c r="M15" s="96"/>
      <c r="N15" s="601"/>
    </row>
    <row r="16" spans="1:14" s="18" customFormat="1" ht="75" customHeight="1" x14ac:dyDescent="0.35">
      <c r="A16" s="135" t="s">
        <v>1</v>
      </c>
      <c r="B16" s="15" t="s">
        <v>2</v>
      </c>
      <c r="C16" s="15" t="s">
        <v>3</v>
      </c>
      <c r="D16" s="66" t="s">
        <v>4</v>
      </c>
      <c r="E16" s="15" t="s">
        <v>5</v>
      </c>
      <c r="F16" s="95"/>
      <c r="G16" s="15" t="s">
        <v>218</v>
      </c>
      <c r="H16" s="91" t="s">
        <v>360</v>
      </c>
      <c r="I16" s="91" t="s">
        <v>361</v>
      </c>
      <c r="J16" s="91" t="s">
        <v>362</v>
      </c>
      <c r="K16" s="91" t="s">
        <v>363</v>
      </c>
      <c r="L16" s="95"/>
      <c r="M16" s="95"/>
      <c r="N16" s="17" t="s">
        <v>30</v>
      </c>
    </row>
    <row r="17" spans="1:14" s="18" customFormat="1" x14ac:dyDescent="0.35">
      <c r="A17" s="77">
        <v>1.1000000000000001</v>
      </c>
      <c r="B17" s="22" t="s">
        <v>149</v>
      </c>
      <c r="C17" s="22" t="s">
        <v>150</v>
      </c>
      <c r="D17" s="65">
        <v>36648</v>
      </c>
      <c r="E17" s="22" t="s">
        <v>6</v>
      </c>
      <c r="F17" s="96"/>
      <c r="G17" s="14" t="s">
        <v>210</v>
      </c>
      <c r="H17" s="85">
        <v>3</v>
      </c>
      <c r="I17" s="85">
        <v>3</v>
      </c>
      <c r="J17" s="85">
        <v>3</v>
      </c>
      <c r="K17" s="85">
        <v>3</v>
      </c>
      <c r="L17" s="95"/>
      <c r="M17" s="95"/>
      <c r="N17" s="86">
        <v>3</v>
      </c>
    </row>
    <row r="18" spans="1:14" s="18" customFormat="1" x14ac:dyDescent="0.35">
      <c r="A18" s="77">
        <v>1.2</v>
      </c>
      <c r="B18" t="s">
        <v>151</v>
      </c>
      <c r="C18" t="s">
        <v>152</v>
      </c>
      <c r="D18" s="58">
        <v>23114</v>
      </c>
      <c r="E18" t="s">
        <v>6</v>
      </c>
      <c r="F18" s="96"/>
      <c r="G18" s="169" t="s">
        <v>210</v>
      </c>
      <c r="H18" s="85">
        <v>2</v>
      </c>
      <c r="I18" s="85">
        <v>1</v>
      </c>
      <c r="J18" s="85">
        <v>2</v>
      </c>
      <c r="K18" s="85">
        <v>2</v>
      </c>
      <c r="L18" s="95"/>
      <c r="M18" s="95"/>
      <c r="N18" s="86">
        <v>1</v>
      </c>
    </row>
    <row r="19" spans="1:14" x14ac:dyDescent="0.35">
      <c r="A19" s="164">
        <v>1.3</v>
      </c>
      <c r="B19" t="s">
        <v>153</v>
      </c>
      <c r="C19" t="s">
        <v>154</v>
      </c>
      <c r="D19" s="58">
        <v>34625</v>
      </c>
      <c r="E19" t="s">
        <v>6</v>
      </c>
      <c r="F19" s="96"/>
      <c r="G19" s="169" t="s">
        <v>210</v>
      </c>
      <c r="H19" s="85">
        <v>5</v>
      </c>
      <c r="I19" s="85">
        <v>2</v>
      </c>
      <c r="J19" s="85">
        <v>2</v>
      </c>
      <c r="K19" s="85">
        <v>2</v>
      </c>
      <c r="L19" s="96"/>
      <c r="M19" s="96"/>
      <c r="N19" s="54">
        <v>2</v>
      </c>
    </row>
    <row r="20" spans="1:14" x14ac:dyDescent="0.35">
      <c r="A20" s="164">
        <v>1.4</v>
      </c>
      <c r="B20" t="s">
        <v>155</v>
      </c>
      <c r="C20" t="s">
        <v>156</v>
      </c>
      <c r="D20" s="58">
        <v>30057</v>
      </c>
      <c r="E20" t="s">
        <v>8</v>
      </c>
      <c r="F20" s="96"/>
      <c r="G20" s="169" t="s">
        <v>210</v>
      </c>
      <c r="H20" s="85">
        <v>1</v>
      </c>
      <c r="I20" s="25">
        <v>1</v>
      </c>
      <c r="J20" s="85">
        <v>1</v>
      </c>
      <c r="K20" s="85">
        <v>1</v>
      </c>
      <c r="L20" s="96"/>
      <c r="M20" s="96"/>
      <c r="N20" s="54">
        <v>1</v>
      </c>
    </row>
    <row r="21" spans="1:14" x14ac:dyDescent="0.35">
      <c r="A21" s="78">
        <v>1.5</v>
      </c>
      <c r="B21" s="35" t="s">
        <v>157</v>
      </c>
      <c r="C21" s="35" t="s">
        <v>158</v>
      </c>
      <c r="D21" s="59">
        <v>24976</v>
      </c>
      <c r="E21" s="27" t="s">
        <v>6</v>
      </c>
      <c r="F21" s="96"/>
      <c r="G21" s="42" t="s">
        <v>210</v>
      </c>
      <c r="H21" s="206">
        <v>2</v>
      </c>
      <c r="I21" s="30">
        <v>0</v>
      </c>
      <c r="J21" s="206">
        <v>0</v>
      </c>
      <c r="K21" s="87">
        <v>0</v>
      </c>
      <c r="L21" s="96"/>
      <c r="M21" s="96"/>
      <c r="N21" s="73">
        <v>0</v>
      </c>
    </row>
    <row r="22" spans="1:14" x14ac:dyDescent="0.35">
      <c r="D22" s="58"/>
      <c r="F22" s="8"/>
      <c r="G22" s="18"/>
      <c r="H22" s="18"/>
      <c r="I22" s="25"/>
      <c r="J22" s="85"/>
      <c r="K22" s="275" t="s">
        <v>169</v>
      </c>
      <c r="L22" s="8"/>
      <c r="M22" s="8"/>
      <c r="N22" s="250">
        <f>SUM(N17:N21)</f>
        <v>7</v>
      </c>
    </row>
    <row r="23" spans="1:14" x14ac:dyDescent="0.35">
      <c r="D23" s="58"/>
    </row>
    <row r="24" spans="1:14" ht="15.65" customHeight="1" x14ac:dyDescent="0.35">
      <c r="A24" s="31" t="s">
        <v>10</v>
      </c>
      <c r="B24" s="5"/>
      <c r="C24" s="5"/>
      <c r="D24" s="60"/>
      <c r="E24" s="5"/>
      <c r="F24" s="98"/>
      <c r="G24" s="487" t="s">
        <v>142</v>
      </c>
      <c r="H24" s="488"/>
      <c r="I24" s="488"/>
      <c r="J24" s="488"/>
      <c r="K24" s="489"/>
      <c r="L24" s="98"/>
      <c r="M24" s="98"/>
      <c r="N24" s="600" t="s">
        <v>142</v>
      </c>
    </row>
    <row r="25" spans="1:14" ht="33" customHeight="1" x14ac:dyDescent="0.35">
      <c r="A25" s="508" t="s">
        <v>11</v>
      </c>
      <c r="B25" s="509"/>
      <c r="C25" s="509"/>
      <c r="D25" s="509"/>
      <c r="E25" s="510"/>
      <c r="F25" s="96"/>
      <c r="G25" s="481"/>
      <c r="H25" s="482"/>
      <c r="I25" s="482"/>
      <c r="J25" s="482"/>
      <c r="K25" s="483"/>
      <c r="L25" s="96"/>
      <c r="M25" s="96"/>
      <c r="N25" s="601"/>
    </row>
    <row r="26" spans="1:14" s="18" customFormat="1" ht="75" customHeight="1" x14ac:dyDescent="0.35">
      <c r="A26" s="135" t="s">
        <v>1</v>
      </c>
      <c r="B26" s="15" t="s">
        <v>2</v>
      </c>
      <c r="C26" s="15" t="s">
        <v>3</v>
      </c>
      <c r="D26" s="62" t="s">
        <v>4</v>
      </c>
      <c r="E26" s="17" t="s">
        <v>5</v>
      </c>
      <c r="F26" s="95"/>
      <c r="G26" s="15" t="s">
        <v>218</v>
      </c>
      <c r="H26" s="15" t="s">
        <v>321</v>
      </c>
      <c r="I26" s="15" t="s">
        <v>351</v>
      </c>
      <c r="J26" s="15" t="s">
        <v>352</v>
      </c>
      <c r="K26" s="17" t="s">
        <v>353</v>
      </c>
      <c r="L26" s="95"/>
      <c r="M26" s="95"/>
      <c r="N26" s="17" t="s">
        <v>30</v>
      </c>
    </row>
    <row r="27" spans="1:14" s="149" customFormat="1" ht="15" customHeight="1" x14ac:dyDescent="0.35">
      <c r="A27" s="190">
        <v>2.1</v>
      </c>
      <c r="B27" s="186"/>
      <c r="C27" s="186"/>
      <c r="D27" s="215"/>
      <c r="E27" s="187"/>
      <c r="F27" s="163"/>
      <c r="G27" s="173"/>
      <c r="H27" s="174"/>
      <c r="I27" s="174"/>
      <c r="J27" s="175"/>
      <c r="K27" s="176"/>
      <c r="L27" s="148"/>
      <c r="M27" s="148"/>
      <c r="N27" s="180"/>
    </row>
    <row r="28" spans="1:14" s="149" customFormat="1" ht="15" customHeight="1" x14ac:dyDescent="0.35">
      <c r="A28" s="190">
        <v>2.2000000000000002</v>
      </c>
      <c r="B28" s="92"/>
      <c r="C28" s="92"/>
      <c r="D28" s="216"/>
      <c r="E28" s="217"/>
      <c r="F28" s="163"/>
      <c r="G28" s="174"/>
      <c r="H28" s="174"/>
      <c r="I28" s="174"/>
      <c r="J28" s="177"/>
      <c r="K28" s="178"/>
      <c r="L28" s="148"/>
      <c r="M28" s="148"/>
      <c r="N28" s="181"/>
    </row>
    <row r="29" spans="1:14" s="149" customFormat="1" ht="15" customHeight="1" x14ac:dyDescent="0.35">
      <c r="A29" s="455">
        <v>2.2999999999999998</v>
      </c>
      <c r="B29" s="233"/>
      <c r="C29" s="233"/>
      <c r="D29" s="234"/>
      <c r="E29" s="235"/>
      <c r="F29" s="163"/>
      <c r="G29" s="304"/>
      <c r="H29" s="305"/>
      <c r="I29" s="305"/>
      <c r="J29" s="306"/>
      <c r="K29" s="307"/>
      <c r="L29" s="148"/>
      <c r="M29" s="148"/>
      <c r="N29" s="451"/>
    </row>
    <row r="30" spans="1:14" s="149" customFormat="1" ht="15" customHeight="1" x14ac:dyDescent="0.35">
      <c r="A30" s="140"/>
      <c r="B30"/>
      <c r="C30"/>
      <c r="D30" s="58"/>
      <c r="E30"/>
      <c r="G30" s="450"/>
      <c r="H30" s="450"/>
      <c r="I30" s="450"/>
      <c r="K30" s="449" t="s">
        <v>171</v>
      </c>
      <c r="N30" s="454">
        <f>N22</f>
        <v>7</v>
      </c>
    </row>
    <row r="31" spans="1:14" x14ac:dyDescent="0.35">
      <c r="D31" s="67"/>
    </row>
    <row r="32" spans="1:14" ht="15.65" customHeight="1" x14ac:dyDescent="0.35">
      <c r="A32" s="31" t="s">
        <v>12</v>
      </c>
      <c r="B32" s="5"/>
      <c r="C32" s="5"/>
      <c r="D32" s="68"/>
      <c r="E32" s="5"/>
      <c r="F32" s="98"/>
      <c r="G32" s="487" t="s">
        <v>142</v>
      </c>
      <c r="H32" s="488"/>
      <c r="I32" s="488"/>
      <c r="J32" s="488"/>
      <c r="K32" s="489"/>
      <c r="L32" s="98"/>
      <c r="M32" s="98"/>
      <c r="N32" s="600" t="s">
        <v>142</v>
      </c>
    </row>
    <row r="33" spans="1:14" ht="30.65" customHeight="1" x14ac:dyDescent="0.35">
      <c r="A33" s="508" t="s">
        <v>97</v>
      </c>
      <c r="B33" s="509"/>
      <c r="C33" s="509"/>
      <c r="D33" s="509"/>
      <c r="E33" s="510"/>
      <c r="F33" s="96"/>
      <c r="G33" s="481"/>
      <c r="H33" s="482"/>
      <c r="I33" s="482"/>
      <c r="J33" s="482"/>
      <c r="K33" s="483"/>
      <c r="L33" s="96"/>
      <c r="M33" s="96"/>
      <c r="N33" s="601"/>
    </row>
    <row r="34" spans="1:14" s="18" customFormat="1" ht="75" customHeight="1" x14ac:dyDescent="0.35">
      <c r="A34" s="135" t="s">
        <v>1</v>
      </c>
      <c r="B34" s="15" t="s">
        <v>2</v>
      </c>
      <c r="C34" s="15" t="s">
        <v>3</v>
      </c>
      <c r="D34" s="66" t="s">
        <v>4</v>
      </c>
      <c r="E34" s="17" t="s">
        <v>5</v>
      </c>
      <c r="F34" s="95"/>
      <c r="G34" s="15" t="s">
        <v>218</v>
      </c>
      <c r="H34" s="91" t="s">
        <v>360</v>
      </c>
      <c r="I34" s="91" t="s">
        <v>361</v>
      </c>
      <c r="J34" s="91" t="s">
        <v>362</v>
      </c>
      <c r="K34" s="91" t="s">
        <v>363</v>
      </c>
      <c r="L34" s="95"/>
      <c r="M34" s="95"/>
      <c r="N34" s="17" t="s">
        <v>30</v>
      </c>
    </row>
    <row r="35" spans="1:14" s="113" customFormat="1" ht="15" customHeight="1" x14ac:dyDescent="0.35">
      <c r="A35" s="77">
        <v>3.1</v>
      </c>
      <c r="B35" t="s">
        <v>159</v>
      </c>
      <c r="C35" t="s">
        <v>160</v>
      </c>
      <c r="D35" s="58">
        <v>24585</v>
      </c>
      <c r="E35" t="s">
        <v>8</v>
      </c>
      <c r="F35" s="124"/>
      <c r="G35" s="169" t="s">
        <v>210</v>
      </c>
      <c r="H35" s="85">
        <v>1</v>
      </c>
      <c r="I35" s="85">
        <v>1</v>
      </c>
      <c r="J35" s="85">
        <v>1</v>
      </c>
      <c r="K35" s="85">
        <v>1</v>
      </c>
      <c r="L35" s="150"/>
      <c r="M35" s="153"/>
      <c r="N35" s="154">
        <v>1</v>
      </c>
    </row>
    <row r="36" spans="1:14" s="113" customFormat="1" ht="15" customHeight="1" x14ac:dyDescent="0.35">
      <c r="A36" s="77">
        <v>3.2</v>
      </c>
      <c r="B36" t="s">
        <v>161</v>
      </c>
      <c r="C36" t="s">
        <v>162</v>
      </c>
      <c r="D36" s="58">
        <v>26567</v>
      </c>
      <c r="E36" s="26" t="s">
        <v>8</v>
      </c>
      <c r="F36" s="124"/>
      <c r="G36" s="169" t="s">
        <v>210</v>
      </c>
      <c r="H36" s="85">
        <v>2</v>
      </c>
      <c r="I36" s="262">
        <v>2</v>
      </c>
      <c r="J36" s="309">
        <v>2</v>
      </c>
      <c r="K36" s="152">
        <v>2</v>
      </c>
      <c r="L36" s="150"/>
      <c r="M36" s="153"/>
      <c r="N36" s="152">
        <v>2</v>
      </c>
    </row>
    <row r="37" spans="1:14" s="113" customFormat="1" ht="15" customHeight="1" x14ac:dyDescent="0.35">
      <c r="A37" s="77">
        <v>3.3</v>
      </c>
      <c r="B37" t="s">
        <v>163</v>
      </c>
      <c r="C37" t="s">
        <v>164</v>
      </c>
      <c r="D37" s="58">
        <v>30524</v>
      </c>
      <c r="E37" s="26" t="s">
        <v>6</v>
      </c>
      <c r="F37" s="124"/>
      <c r="G37" s="169" t="s">
        <v>210</v>
      </c>
      <c r="H37" s="85">
        <v>4</v>
      </c>
      <c r="I37" s="262">
        <v>3</v>
      </c>
      <c r="J37" s="309">
        <v>3</v>
      </c>
      <c r="K37" s="152">
        <v>3</v>
      </c>
      <c r="L37" s="150"/>
      <c r="M37" s="153"/>
      <c r="N37" s="152">
        <v>3</v>
      </c>
    </row>
    <row r="38" spans="1:14" s="113" customFormat="1" ht="15" customHeight="1" x14ac:dyDescent="0.35">
      <c r="A38" s="170">
        <v>3.4</v>
      </c>
      <c r="B38" s="35" t="s">
        <v>155</v>
      </c>
      <c r="C38" s="35" t="s">
        <v>156</v>
      </c>
      <c r="D38" s="59">
        <v>30057</v>
      </c>
      <c r="E38" s="27" t="s">
        <v>8</v>
      </c>
      <c r="F38" s="125"/>
      <c r="G38" s="42" t="s">
        <v>210</v>
      </c>
      <c r="H38" s="206">
        <v>3</v>
      </c>
      <c r="I38" s="88">
        <v>3</v>
      </c>
      <c r="J38" s="88">
        <v>3</v>
      </c>
      <c r="K38" s="89">
        <v>3</v>
      </c>
      <c r="L38" s="151"/>
      <c r="M38" s="156"/>
      <c r="N38" s="155">
        <v>3</v>
      </c>
    </row>
    <row r="39" spans="1:14" s="113" customFormat="1" ht="15" customHeight="1" x14ac:dyDescent="0.35">
      <c r="A39" s="2"/>
      <c r="B39"/>
      <c r="C39"/>
      <c r="D39" s="58"/>
      <c r="E39"/>
      <c r="F39" s="302"/>
      <c r="G39" s="18"/>
      <c r="H39" s="18"/>
      <c r="I39" s="262"/>
      <c r="J39" s="262"/>
      <c r="K39" s="280" t="s">
        <v>173</v>
      </c>
      <c r="L39" s="310"/>
      <c r="M39" s="311"/>
      <c r="N39" s="312">
        <f>SUM(N30,N35,N36,N37,N38)</f>
        <v>16</v>
      </c>
    </row>
    <row r="40" spans="1:14" x14ac:dyDescent="0.35">
      <c r="D40" s="67"/>
    </row>
    <row r="41" spans="1:14" s="37" customFormat="1" ht="15.65" customHeight="1" x14ac:dyDescent="0.35">
      <c r="A41" s="31" t="s">
        <v>13</v>
      </c>
      <c r="B41" s="36"/>
      <c r="C41" s="36"/>
      <c r="D41" s="70"/>
      <c r="E41" s="36"/>
      <c r="F41" s="98"/>
      <c r="G41" s="487" t="s">
        <v>142</v>
      </c>
      <c r="H41" s="488"/>
      <c r="I41" s="488"/>
      <c r="J41" s="488"/>
      <c r="K41" s="489"/>
      <c r="L41" s="98"/>
      <c r="M41" s="98"/>
      <c r="N41" s="600" t="s">
        <v>142</v>
      </c>
    </row>
    <row r="42" spans="1:14" s="37" customFormat="1" ht="34.9" customHeight="1" x14ac:dyDescent="0.35">
      <c r="A42" s="508" t="s">
        <v>98</v>
      </c>
      <c r="B42" s="509"/>
      <c r="C42" s="509"/>
      <c r="D42" s="509"/>
      <c r="E42" s="510"/>
      <c r="F42" s="96"/>
      <c r="G42" s="481"/>
      <c r="H42" s="482"/>
      <c r="I42" s="482"/>
      <c r="J42" s="482"/>
      <c r="K42" s="483"/>
      <c r="L42" s="96"/>
      <c r="M42" s="96"/>
      <c r="N42" s="601"/>
    </row>
    <row r="43" spans="1:14" s="18" customFormat="1" ht="75" customHeight="1" x14ac:dyDescent="0.35">
      <c r="A43" s="135" t="s">
        <v>1</v>
      </c>
      <c r="B43" s="15" t="s">
        <v>2</v>
      </c>
      <c r="C43" s="15" t="s">
        <v>3</v>
      </c>
      <c r="D43" s="66" t="s">
        <v>4</v>
      </c>
      <c r="E43" s="17" t="s">
        <v>5</v>
      </c>
      <c r="F43" s="95"/>
      <c r="G43" s="15" t="s">
        <v>218</v>
      </c>
      <c r="H43" s="15" t="s">
        <v>321</v>
      </c>
      <c r="I43" s="15" t="s">
        <v>351</v>
      </c>
      <c r="J43" s="15" t="s">
        <v>352</v>
      </c>
      <c r="K43" s="17" t="s">
        <v>353</v>
      </c>
      <c r="L43" s="95"/>
      <c r="M43" s="95"/>
      <c r="N43" s="17" t="s">
        <v>30</v>
      </c>
    </row>
    <row r="44" spans="1:14" x14ac:dyDescent="0.35">
      <c r="A44" s="453">
        <v>4.0999999999999996</v>
      </c>
      <c r="B44" s="253"/>
      <c r="C44" s="253"/>
      <c r="D44" s="254"/>
      <c r="E44" s="255"/>
      <c r="F44" s="96"/>
      <c r="G44" s="301"/>
      <c r="H44" s="253"/>
      <c r="I44" s="253"/>
      <c r="J44" s="253"/>
      <c r="K44" s="255"/>
      <c r="L44" s="96"/>
      <c r="M44" s="102"/>
      <c r="N44" s="259"/>
    </row>
    <row r="45" spans="1:14" x14ac:dyDescent="0.35">
      <c r="K45" s="272" t="s">
        <v>172</v>
      </c>
      <c r="N45" s="452">
        <f>N39</f>
        <v>16</v>
      </c>
    </row>
  </sheetData>
  <sheetProtection algorithmName="SHA-512" hashValue="Vt2BB6z8D0rsrXDBamGr5jsRcLQMauXy6QYsYKutuRaJbYkmy+Dth3JQxS+kS3TdKXrKq79oCGVCfUBBslvfIA==" saltValue="B9ReaQNYrJeglobr+eFNjA==" spinCount="100000" sheet="1" formatCells="0" formatColumns="0" formatRows="0" sort="0"/>
  <mergeCells count="21">
    <mergeCell ref="A10:N10"/>
    <mergeCell ref="A11:N11"/>
    <mergeCell ref="B3:E3"/>
    <mergeCell ref="B4:E4"/>
    <mergeCell ref="B5:E5"/>
    <mergeCell ref="A7:N7"/>
    <mergeCell ref="A8:N8"/>
    <mergeCell ref="A9:N9"/>
    <mergeCell ref="G41:K42"/>
    <mergeCell ref="N41:N42"/>
    <mergeCell ref="A42:E42"/>
    <mergeCell ref="G32:K33"/>
    <mergeCell ref="N32:N33"/>
    <mergeCell ref="A33:E33"/>
    <mergeCell ref="A12:N12"/>
    <mergeCell ref="G14:K15"/>
    <mergeCell ref="N14:N15"/>
    <mergeCell ref="A15:E15"/>
    <mergeCell ref="G24:K25"/>
    <mergeCell ref="N24:N25"/>
    <mergeCell ref="A25:E25"/>
  </mergeCell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selection activeCell="A3" sqref="A3"/>
    </sheetView>
  </sheetViews>
  <sheetFormatPr defaultRowHeight="15.5" x14ac:dyDescent="0.35"/>
  <cols>
    <col min="1" max="1" width="10.75" customWidth="1"/>
    <col min="2" max="2" width="11.75" customWidth="1"/>
  </cols>
  <sheetData>
    <row r="1" spans="1:3" x14ac:dyDescent="0.35">
      <c r="A1" s="477" t="s">
        <v>312</v>
      </c>
      <c r="B1" s="477"/>
      <c r="C1" s="447" t="s">
        <v>313</v>
      </c>
    </row>
    <row r="2" spans="1:3" x14ac:dyDescent="0.35">
      <c r="A2" s="447" t="s">
        <v>2</v>
      </c>
      <c r="B2" s="447" t="s">
        <v>3</v>
      </c>
      <c r="C2" s="316"/>
    </row>
    <row r="3" spans="1:3" x14ac:dyDescent="0.35">
      <c r="A3" s="448" t="s">
        <v>314</v>
      </c>
      <c r="B3" s="448" t="s">
        <v>150</v>
      </c>
      <c r="C3" s="316" t="s">
        <v>315</v>
      </c>
    </row>
    <row r="4" spans="1:3" x14ac:dyDescent="0.35">
      <c r="A4" s="448" t="s">
        <v>151</v>
      </c>
      <c r="B4" s="448" t="s">
        <v>152</v>
      </c>
      <c r="C4" s="316" t="s">
        <v>315</v>
      </c>
    </row>
    <row r="5" spans="1:3" x14ac:dyDescent="0.35">
      <c r="A5" s="448" t="s">
        <v>153</v>
      </c>
      <c r="B5" s="448" t="s">
        <v>154</v>
      </c>
      <c r="C5" s="316" t="s">
        <v>315</v>
      </c>
    </row>
    <row r="6" spans="1:3" x14ac:dyDescent="0.35">
      <c r="A6" s="448" t="s">
        <v>155</v>
      </c>
      <c r="B6" s="448" t="s">
        <v>156</v>
      </c>
      <c r="C6" s="316" t="s">
        <v>316</v>
      </c>
    </row>
    <row r="7" spans="1:3" x14ac:dyDescent="0.35">
      <c r="A7" s="448" t="s">
        <v>157</v>
      </c>
      <c r="B7" s="448" t="s">
        <v>158</v>
      </c>
      <c r="C7" s="445" t="s">
        <v>317</v>
      </c>
    </row>
    <row r="8" spans="1:3" x14ac:dyDescent="0.35">
      <c r="A8" s="448" t="s">
        <v>159</v>
      </c>
      <c r="B8" s="448" t="s">
        <v>160</v>
      </c>
      <c r="C8" s="316">
        <v>3</v>
      </c>
    </row>
    <row r="9" spans="1:3" x14ac:dyDescent="0.35">
      <c r="A9" s="448" t="s">
        <v>161</v>
      </c>
      <c r="B9" s="448" t="s">
        <v>162</v>
      </c>
      <c r="C9" s="316">
        <v>3</v>
      </c>
    </row>
    <row r="10" spans="1:3" x14ac:dyDescent="0.35">
      <c r="A10" s="448" t="s">
        <v>163</v>
      </c>
      <c r="B10" s="448" t="s">
        <v>164</v>
      </c>
      <c r="C10" s="316">
        <v>3</v>
      </c>
    </row>
  </sheetData>
  <sheetProtection algorithmName="SHA-512" hashValue="1S/66nQL8FC2CXhB7MCXb642Gw+qh0jHEo/g7JZacHcampF4DkdmH5Dg+K3HKAs+rADXrzHPvP6q2yO4z7bknA==" saltValue="Vop1miRUIqSwAqs9TTcRiA==" spinCount="100000" sheet="1" objects="1" scenarios="1" formatCells="0" formatColumns="0" formatRows="0"/>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7"/>
  <sheetViews>
    <sheetView zoomScale="75" zoomScaleNormal="75" workbookViewId="0">
      <selection activeCell="N47" sqref="N47"/>
    </sheetView>
  </sheetViews>
  <sheetFormatPr defaultColWidth="11.25" defaultRowHeight="15.5" x14ac:dyDescent="0.35"/>
  <cols>
    <col min="1" max="1" width="5.75" style="2" customWidth="1"/>
    <col min="2" max="4" width="14.75" customWidth="1"/>
    <col min="5" max="5" width="5.75" customWidth="1"/>
    <col min="6" max="6" width="0.75" customWidth="1"/>
    <col min="7" max="7" width="17.5" customWidth="1"/>
    <col min="8" max="9" width="14" customWidth="1"/>
    <col min="10" max="11" width="14.5" customWidth="1"/>
    <col min="12" max="12" width="12.75" customWidth="1"/>
    <col min="13" max="13" width="0.75" customWidth="1"/>
    <col min="14" max="14" width="27.08203125" customWidth="1"/>
    <col min="15" max="15" width="0.75" customWidth="1"/>
    <col min="16" max="16" width="29.25" customWidth="1"/>
    <col min="17" max="17" width="0.75" customWidth="1"/>
    <col min="18" max="18" width="16.25" customWidth="1"/>
    <col min="19" max="21" width="12.75" customWidth="1"/>
    <col min="22" max="22" width="0.75" customWidth="1"/>
    <col min="23" max="23" width="27.33203125" customWidth="1"/>
    <col min="24" max="24" width="1.08203125" customWidth="1"/>
    <col min="25" max="25" width="28.83203125" customWidth="1"/>
  </cols>
  <sheetData>
    <row r="1" spans="1:29" s="56" customFormat="1" ht="18" customHeight="1" x14ac:dyDescent="0.35">
      <c r="A1" s="57" t="s">
        <v>41</v>
      </c>
    </row>
    <row r="2" spans="1:29" s="1" customFormat="1" x14ac:dyDescent="0.35">
      <c r="A2" s="39"/>
    </row>
    <row r="3" spans="1:29" s="1" customFormat="1" x14ac:dyDescent="0.35">
      <c r="B3" s="479" t="s">
        <v>145</v>
      </c>
      <c r="C3" s="479"/>
      <c r="D3" s="479"/>
      <c r="E3" s="479"/>
      <c r="F3" s="479"/>
      <c r="G3" s="479" t="s">
        <v>75</v>
      </c>
      <c r="H3" s="479"/>
      <c r="I3" s="479"/>
      <c r="J3" s="479"/>
      <c r="K3" s="479"/>
      <c r="L3"/>
      <c r="M3"/>
      <c r="N3"/>
    </row>
    <row r="4" spans="1:29" x14ac:dyDescent="0.35">
      <c r="B4" s="480" t="s">
        <v>74</v>
      </c>
      <c r="C4" s="480"/>
      <c r="D4" s="480"/>
      <c r="E4" s="480"/>
      <c r="F4" s="480"/>
      <c r="G4" s="480" t="s">
        <v>74</v>
      </c>
      <c r="H4" s="480"/>
      <c r="I4" s="480"/>
      <c r="J4" s="480"/>
      <c r="K4" s="480"/>
    </row>
    <row r="5" spans="1:29" ht="102" customHeight="1" x14ac:dyDescent="0.35">
      <c r="B5" s="503" t="s">
        <v>146</v>
      </c>
      <c r="C5" s="504"/>
      <c r="D5" s="504"/>
      <c r="E5" s="504"/>
      <c r="F5" s="505"/>
      <c r="G5" s="499" t="s">
        <v>326</v>
      </c>
      <c r="H5" s="499"/>
      <c r="I5" s="499"/>
      <c r="J5" s="499"/>
      <c r="K5" s="499"/>
      <c r="L5" s="34"/>
      <c r="M5" s="34"/>
      <c r="N5" s="34"/>
      <c r="O5" s="18"/>
      <c r="P5" s="18"/>
      <c r="Q5" s="18"/>
      <c r="R5" s="18"/>
      <c r="S5" s="18"/>
      <c r="T5" s="18"/>
      <c r="U5" s="18"/>
      <c r="V5" s="18"/>
      <c r="W5" s="18"/>
      <c r="X5" s="18"/>
      <c r="Y5" s="18"/>
    </row>
    <row r="6" spans="1:29" ht="15" customHeight="1" x14ac:dyDescent="0.35">
      <c r="B6" s="34"/>
      <c r="C6" s="34"/>
      <c r="D6" s="34"/>
      <c r="E6" s="34"/>
      <c r="F6" s="34"/>
      <c r="G6" s="34"/>
      <c r="H6" s="34"/>
      <c r="I6" s="34"/>
      <c r="J6" s="34"/>
      <c r="K6" s="34"/>
      <c r="L6" s="34"/>
      <c r="M6" s="34"/>
      <c r="N6" s="34"/>
      <c r="O6" s="18"/>
      <c r="P6" s="18"/>
      <c r="Q6" s="18"/>
      <c r="R6" s="18"/>
      <c r="S6" s="18"/>
      <c r="T6" s="18"/>
      <c r="U6" s="18"/>
      <c r="V6" s="18"/>
      <c r="W6" s="18"/>
      <c r="X6" s="18"/>
      <c r="Y6" s="18"/>
    </row>
    <row r="7" spans="1:29" ht="15" customHeight="1" x14ac:dyDescent="0.35">
      <c r="A7" s="40"/>
      <c r="B7" s="34"/>
      <c r="C7" s="34"/>
      <c r="D7" s="34"/>
      <c r="E7" s="34"/>
      <c r="F7" s="34"/>
      <c r="G7" s="34"/>
      <c r="H7" s="34"/>
      <c r="I7" s="34"/>
      <c r="J7" s="34"/>
      <c r="K7" s="34"/>
      <c r="L7" s="34"/>
      <c r="M7" s="34"/>
      <c r="N7" s="34"/>
      <c r="O7" s="18"/>
      <c r="P7" s="18"/>
      <c r="Q7" s="18"/>
      <c r="R7" s="18"/>
      <c r="S7" s="18"/>
      <c r="T7" s="18"/>
      <c r="U7" s="18"/>
      <c r="V7" s="18"/>
      <c r="W7" s="18"/>
      <c r="X7" s="18"/>
      <c r="Y7" s="18"/>
    </row>
    <row r="8" spans="1:29" x14ac:dyDescent="0.35">
      <c r="A8" s="500" t="s">
        <v>39</v>
      </c>
      <c r="B8" s="501"/>
      <c r="C8" s="501"/>
      <c r="D8" s="501"/>
      <c r="E8" s="501"/>
      <c r="F8" s="501"/>
      <c r="G8" s="501"/>
      <c r="H8" s="501"/>
      <c r="I8" s="501"/>
      <c r="J8" s="501"/>
      <c r="K8" s="501"/>
      <c r="L8" s="501"/>
      <c r="M8" s="501"/>
      <c r="N8" s="501"/>
      <c r="O8" s="501"/>
      <c r="P8" s="501"/>
      <c r="Q8" s="501"/>
      <c r="R8" s="501"/>
      <c r="S8" s="501"/>
      <c r="T8" s="501"/>
      <c r="U8" s="501"/>
      <c r="V8" s="501"/>
      <c r="W8" s="501"/>
      <c r="X8" s="501"/>
      <c r="Y8" s="502"/>
    </row>
    <row r="9" spans="1:29" x14ac:dyDescent="0.35">
      <c r="A9" s="490" t="s">
        <v>235</v>
      </c>
      <c r="B9" s="491"/>
      <c r="C9" s="491"/>
      <c r="D9" s="491"/>
      <c r="E9" s="491"/>
      <c r="F9" s="491"/>
      <c r="G9" s="491"/>
      <c r="H9" s="491"/>
      <c r="I9" s="491"/>
      <c r="J9" s="491"/>
      <c r="K9" s="491"/>
      <c r="L9" s="491"/>
      <c r="M9" s="491"/>
      <c r="N9" s="491"/>
      <c r="O9" s="491"/>
      <c r="P9" s="491"/>
      <c r="Q9" s="491"/>
      <c r="R9" s="491"/>
      <c r="S9" s="491"/>
      <c r="T9" s="491"/>
      <c r="U9" s="491"/>
      <c r="V9" s="491"/>
      <c r="W9" s="491"/>
      <c r="X9" s="491"/>
      <c r="Y9" s="492"/>
    </row>
    <row r="10" spans="1:29" x14ac:dyDescent="0.35">
      <c r="A10" s="490" t="s">
        <v>236</v>
      </c>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2"/>
    </row>
    <row r="11" spans="1:29" x14ac:dyDescent="0.35">
      <c r="A11" s="490" t="s">
        <v>237</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2"/>
    </row>
    <row r="12" spans="1:29" x14ac:dyDescent="0.35">
      <c r="A12" s="493" t="s">
        <v>285</v>
      </c>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5"/>
    </row>
    <row r="13" spans="1:29" x14ac:dyDescent="0.35">
      <c r="A13" s="490" t="s">
        <v>291</v>
      </c>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2"/>
      <c r="Z13" s="47"/>
      <c r="AA13" s="47"/>
      <c r="AB13" s="47"/>
      <c r="AC13" s="47"/>
    </row>
    <row r="14" spans="1:29" x14ac:dyDescent="0.35">
      <c r="A14" s="496" t="s">
        <v>286</v>
      </c>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8"/>
    </row>
    <row r="15" spans="1:29" x14ac:dyDescent="0.35">
      <c r="A15" s="112"/>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446"/>
    </row>
    <row r="16" spans="1:29" ht="57" customHeight="1" x14ac:dyDescent="0.35">
      <c r="A16" s="31" t="s">
        <v>0</v>
      </c>
      <c r="B16" s="5"/>
      <c r="C16" s="5"/>
      <c r="D16" s="5"/>
      <c r="E16" s="5"/>
      <c r="F16" s="157"/>
      <c r="G16" s="487" t="s">
        <v>123</v>
      </c>
      <c r="H16" s="488"/>
      <c r="I16" s="488"/>
      <c r="J16" s="488"/>
      <c r="K16" s="488"/>
      <c r="L16" s="489"/>
      <c r="M16" s="158"/>
      <c r="N16" s="194" t="s">
        <v>124</v>
      </c>
      <c r="O16" s="93"/>
      <c r="P16" s="194" t="s">
        <v>125</v>
      </c>
      <c r="Q16" s="157"/>
      <c r="R16" s="484" t="s">
        <v>123</v>
      </c>
      <c r="S16" s="485"/>
      <c r="T16" s="485"/>
      <c r="U16" s="486"/>
      <c r="V16" s="93"/>
      <c r="W16" s="194" t="s">
        <v>124</v>
      </c>
      <c r="X16" s="93"/>
      <c r="Y16" s="194" t="s">
        <v>125</v>
      </c>
    </row>
    <row r="17" spans="1:25" x14ac:dyDescent="0.35">
      <c r="A17" s="32" t="s">
        <v>96</v>
      </c>
      <c r="B17" s="10"/>
      <c r="C17" s="10"/>
      <c r="D17" s="10"/>
      <c r="E17" s="10"/>
      <c r="F17" s="95"/>
      <c r="G17" s="481" t="s">
        <v>52</v>
      </c>
      <c r="H17" s="482"/>
      <c r="I17" s="482"/>
      <c r="J17" s="482"/>
      <c r="K17" s="482"/>
      <c r="L17" s="483"/>
      <c r="M17" s="159"/>
      <c r="N17" s="195" t="s">
        <v>52</v>
      </c>
      <c r="O17" s="95"/>
      <c r="P17" s="211" t="s">
        <v>52</v>
      </c>
      <c r="Q17" s="95"/>
      <c r="R17" s="481" t="s">
        <v>53</v>
      </c>
      <c r="S17" s="482"/>
      <c r="T17" s="482"/>
      <c r="U17" s="483"/>
      <c r="V17" s="95"/>
      <c r="W17" s="9" t="s">
        <v>53</v>
      </c>
      <c r="X17" s="212"/>
      <c r="Y17" s="9" t="s">
        <v>53</v>
      </c>
    </row>
    <row r="18" spans="1:25" s="18" customFormat="1" ht="112.15" customHeight="1" x14ac:dyDescent="0.35">
      <c r="A18" s="135" t="s">
        <v>1</v>
      </c>
      <c r="B18" s="15" t="s">
        <v>2</v>
      </c>
      <c r="C18" s="15" t="s">
        <v>3</v>
      </c>
      <c r="D18" s="66" t="s">
        <v>4</v>
      </c>
      <c r="E18" s="15" t="s">
        <v>5</v>
      </c>
      <c r="F18" s="95"/>
      <c r="G18" s="19" t="s">
        <v>287</v>
      </c>
      <c r="H18" s="15" t="s">
        <v>21</v>
      </c>
      <c r="I18" s="15" t="s">
        <v>22</v>
      </c>
      <c r="J18" s="15" t="s">
        <v>23</v>
      </c>
      <c r="K18" s="15" t="s">
        <v>24</v>
      </c>
      <c r="L18" s="17" t="s">
        <v>25</v>
      </c>
      <c r="M18" s="95"/>
      <c r="N18" s="74" t="s">
        <v>30</v>
      </c>
      <c r="O18" s="95"/>
      <c r="P18" s="74" t="s">
        <v>30</v>
      </c>
      <c r="Q18" s="205"/>
      <c r="R18" s="19" t="s">
        <v>287</v>
      </c>
      <c r="S18" s="15" t="s">
        <v>26</v>
      </c>
      <c r="T18" s="15" t="s">
        <v>27</v>
      </c>
      <c r="U18" s="15" t="s">
        <v>25</v>
      </c>
      <c r="V18" s="95"/>
      <c r="W18" s="74" t="s">
        <v>20</v>
      </c>
      <c r="X18" s="74"/>
      <c r="Y18" s="74" t="s">
        <v>20</v>
      </c>
    </row>
    <row r="19" spans="1:25" s="2" customFormat="1" x14ac:dyDescent="0.35">
      <c r="A19" s="77">
        <v>1.1000000000000001</v>
      </c>
      <c r="B19" s="22" t="s">
        <v>149</v>
      </c>
      <c r="C19" s="22" t="s">
        <v>150</v>
      </c>
      <c r="D19" s="65">
        <v>36648</v>
      </c>
      <c r="E19" s="22" t="s">
        <v>6</v>
      </c>
      <c r="F19" s="102"/>
      <c r="G19" s="2" t="s">
        <v>28</v>
      </c>
      <c r="H19" s="25">
        <v>2</v>
      </c>
      <c r="I19" s="76">
        <v>1</v>
      </c>
      <c r="J19" s="25">
        <v>2</v>
      </c>
      <c r="K19" s="76">
        <v>1</v>
      </c>
      <c r="L19" s="25" t="s">
        <v>17</v>
      </c>
      <c r="M19" s="102"/>
      <c r="N19" s="82">
        <v>3</v>
      </c>
      <c r="O19" s="102"/>
      <c r="P19" s="82">
        <v>3</v>
      </c>
      <c r="Q19" s="210"/>
      <c r="R19" s="75" t="s">
        <v>28</v>
      </c>
      <c r="S19" s="81">
        <v>2</v>
      </c>
      <c r="T19" s="81">
        <v>2</v>
      </c>
      <c r="U19" s="81" t="s">
        <v>17</v>
      </c>
      <c r="V19" s="102"/>
      <c r="W19" s="82">
        <v>2</v>
      </c>
      <c r="X19" s="82"/>
      <c r="Y19" s="82">
        <v>2</v>
      </c>
    </row>
    <row r="20" spans="1:25" s="2" customFormat="1" x14ac:dyDescent="0.35">
      <c r="A20" s="77">
        <v>1.2</v>
      </c>
      <c r="B20" t="s">
        <v>151</v>
      </c>
      <c r="C20" t="s">
        <v>152</v>
      </c>
      <c r="D20" s="58">
        <v>23114</v>
      </c>
      <c r="E20" t="s">
        <v>6</v>
      </c>
      <c r="F20" s="102"/>
      <c r="G20" s="2" t="s">
        <v>28</v>
      </c>
      <c r="H20" s="25">
        <v>1</v>
      </c>
      <c r="I20" s="76">
        <v>0</v>
      </c>
      <c r="J20" s="25">
        <v>1</v>
      </c>
      <c r="K20" s="76">
        <v>0</v>
      </c>
      <c r="L20" s="25" t="s">
        <v>17</v>
      </c>
      <c r="M20" s="102"/>
      <c r="N20" s="54">
        <v>1</v>
      </c>
      <c r="O20" s="102"/>
      <c r="P20" s="54">
        <v>1</v>
      </c>
      <c r="Q20" s="210"/>
      <c r="R20" s="77" t="s">
        <v>28</v>
      </c>
      <c r="S20" s="25">
        <v>1</v>
      </c>
      <c r="T20" s="25">
        <v>1</v>
      </c>
      <c r="U20" s="25" t="s">
        <v>17</v>
      </c>
      <c r="V20" s="102"/>
      <c r="W20" s="54">
        <v>1</v>
      </c>
      <c r="X20" s="54"/>
      <c r="Y20" s="54">
        <v>1</v>
      </c>
    </row>
    <row r="21" spans="1:25" s="2" customFormat="1" x14ac:dyDescent="0.35">
      <c r="A21" s="164">
        <v>1.3</v>
      </c>
      <c r="B21" t="s">
        <v>153</v>
      </c>
      <c r="C21" t="s">
        <v>154</v>
      </c>
      <c r="D21" s="58">
        <v>34625</v>
      </c>
      <c r="E21" t="s">
        <v>6</v>
      </c>
      <c r="F21" s="102"/>
      <c r="G21" s="2" t="s">
        <v>29</v>
      </c>
      <c r="H21" s="25">
        <v>1</v>
      </c>
      <c r="I21" s="76">
        <v>1</v>
      </c>
      <c r="J21" s="25">
        <v>1</v>
      </c>
      <c r="K21" s="76">
        <v>1</v>
      </c>
      <c r="L21" s="25" t="s">
        <v>17</v>
      </c>
      <c r="M21" s="102"/>
      <c r="N21" s="54">
        <v>2</v>
      </c>
      <c r="O21" s="102"/>
      <c r="P21" s="54">
        <v>2</v>
      </c>
      <c r="Q21" s="210"/>
      <c r="R21" s="77" t="s">
        <v>29</v>
      </c>
      <c r="S21" s="25">
        <v>1</v>
      </c>
      <c r="T21" s="25">
        <v>1</v>
      </c>
      <c r="U21" s="25" t="s">
        <v>17</v>
      </c>
      <c r="V21" s="102"/>
      <c r="W21" s="54">
        <v>1</v>
      </c>
      <c r="X21" s="54"/>
      <c r="Y21" s="54">
        <v>1</v>
      </c>
    </row>
    <row r="22" spans="1:25" s="2" customFormat="1" x14ac:dyDescent="0.35">
      <c r="A22" s="164">
        <v>1.4</v>
      </c>
      <c r="B22" t="s">
        <v>155</v>
      </c>
      <c r="C22" t="s">
        <v>156</v>
      </c>
      <c r="D22" s="58">
        <v>30057</v>
      </c>
      <c r="E22" t="s">
        <v>8</v>
      </c>
      <c r="F22" s="102"/>
      <c r="G22" s="2" t="s">
        <v>29</v>
      </c>
      <c r="H22" s="25">
        <v>1</v>
      </c>
      <c r="I22" s="76">
        <v>1</v>
      </c>
      <c r="J22" s="25">
        <v>1</v>
      </c>
      <c r="K22" s="76">
        <v>1</v>
      </c>
      <c r="L22" s="25" t="s">
        <v>18</v>
      </c>
      <c r="M22" s="102"/>
      <c r="N22" s="54">
        <v>0</v>
      </c>
      <c r="O22" s="102"/>
      <c r="P22" s="54">
        <v>0</v>
      </c>
      <c r="Q22" s="210"/>
      <c r="R22" s="77" t="s">
        <v>29</v>
      </c>
      <c r="S22" s="25">
        <v>1</v>
      </c>
      <c r="T22" s="25">
        <v>1</v>
      </c>
      <c r="U22" s="25" t="s">
        <v>18</v>
      </c>
      <c r="V22" s="102"/>
      <c r="W22" s="54">
        <v>0</v>
      </c>
      <c r="X22" s="54"/>
      <c r="Y22" s="54">
        <v>0</v>
      </c>
    </row>
    <row r="23" spans="1:25" s="2" customFormat="1" x14ac:dyDescent="0.35">
      <c r="A23" s="78">
        <v>1.5</v>
      </c>
      <c r="B23" s="35" t="s">
        <v>157</v>
      </c>
      <c r="C23" s="35" t="s">
        <v>158</v>
      </c>
      <c r="D23" s="59">
        <v>24976</v>
      </c>
      <c r="E23" s="27" t="s">
        <v>6</v>
      </c>
      <c r="F23" s="102"/>
      <c r="G23" s="78" t="s">
        <v>28</v>
      </c>
      <c r="H23" s="79">
        <v>1</v>
      </c>
      <c r="I23" s="79">
        <v>2</v>
      </c>
      <c r="J23" s="30">
        <v>1</v>
      </c>
      <c r="K23" s="79">
        <v>1</v>
      </c>
      <c r="L23" s="73" t="s">
        <v>17</v>
      </c>
      <c r="M23" s="102"/>
      <c r="N23" s="197">
        <v>2</v>
      </c>
      <c r="O23" s="102"/>
      <c r="P23" s="197">
        <v>2</v>
      </c>
      <c r="Q23" s="210"/>
      <c r="R23" s="78" t="s">
        <v>28</v>
      </c>
      <c r="S23" s="79">
        <v>1</v>
      </c>
      <c r="T23" s="30">
        <v>1</v>
      </c>
      <c r="U23" s="73" t="s">
        <v>17</v>
      </c>
      <c r="V23" s="102"/>
      <c r="W23" s="197">
        <v>1</v>
      </c>
      <c r="X23" s="54"/>
      <c r="Y23" s="197">
        <v>1</v>
      </c>
    </row>
    <row r="24" spans="1:25" s="2" customFormat="1" ht="27" customHeight="1" x14ac:dyDescent="0.35">
      <c r="B24"/>
      <c r="C24"/>
      <c r="D24" s="58"/>
      <c r="E24"/>
      <c r="F24" s="249"/>
      <c r="G24" s="478" t="s">
        <v>169</v>
      </c>
      <c r="H24" s="478"/>
      <c r="I24" s="478"/>
      <c r="J24" s="478"/>
      <c r="K24" s="478"/>
      <c r="L24" s="478"/>
      <c r="M24" s="249"/>
      <c r="N24" s="250">
        <f>SUM(N19:N23)</f>
        <v>8</v>
      </c>
      <c r="O24" s="251"/>
      <c r="P24" s="250">
        <f>SUM(P19:P23)</f>
        <v>8</v>
      </c>
      <c r="Q24" s="249"/>
      <c r="R24" s="478" t="s">
        <v>170</v>
      </c>
      <c r="S24" s="478"/>
      <c r="T24" s="478"/>
      <c r="U24" s="478"/>
      <c r="V24" s="249"/>
      <c r="W24" s="250">
        <f>SUM(W19:W23)</f>
        <v>5</v>
      </c>
      <c r="X24" s="250"/>
      <c r="Y24" s="250">
        <f>SUM(Y19:Y23)</f>
        <v>5</v>
      </c>
    </row>
    <row r="26" spans="1:25" ht="47.5" customHeight="1" x14ac:dyDescent="0.35">
      <c r="A26" s="31" t="s">
        <v>10</v>
      </c>
      <c r="B26" s="5"/>
      <c r="C26" s="5"/>
      <c r="D26" s="5"/>
      <c r="E26" s="5"/>
      <c r="F26" s="93"/>
      <c r="G26" s="487" t="s">
        <v>123</v>
      </c>
      <c r="H26" s="488"/>
      <c r="I26" s="488"/>
      <c r="J26" s="488"/>
      <c r="K26" s="488"/>
      <c r="L26" s="489"/>
      <c r="M26" s="158"/>
      <c r="N26" s="194" t="s">
        <v>124</v>
      </c>
      <c r="O26" s="93"/>
      <c r="P26" s="194" t="s">
        <v>125</v>
      </c>
      <c r="Q26" s="157"/>
      <c r="R26" s="484" t="s">
        <v>123</v>
      </c>
      <c r="S26" s="485"/>
      <c r="T26" s="485"/>
      <c r="U26" s="486"/>
      <c r="V26" s="93"/>
      <c r="W26" s="194" t="s">
        <v>124</v>
      </c>
      <c r="X26" s="93"/>
      <c r="Y26" s="194" t="s">
        <v>125</v>
      </c>
    </row>
    <row r="27" spans="1:25" x14ac:dyDescent="0.35">
      <c r="A27" s="32" t="s">
        <v>11</v>
      </c>
      <c r="B27" s="10"/>
      <c r="C27" s="10"/>
      <c r="D27" s="11"/>
      <c r="E27" s="10"/>
      <c r="F27" s="95"/>
      <c r="G27" s="481" t="s">
        <v>52</v>
      </c>
      <c r="H27" s="482"/>
      <c r="I27" s="482"/>
      <c r="J27" s="482"/>
      <c r="K27" s="482"/>
      <c r="L27" s="483"/>
      <c r="M27" s="95"/>
      <c r="N27" s="195" t="s">
        <v>52</v>
      </c>
      <c r="O27" s="95"/>
      <c r="P27" s="195" t="s">
        <v>52</v>
      </c>
      <c r="Q27" s="205"/>
      <c r="R27" s="481" t="s">
        <v>53</v>
      </c>
      <c r="S27" s="482"/>
      <c r="T27" s="482"/>
      <c r="U27" s="483"/>
      <c r="V27" s="95"/>
      <c r="W27" s="9" t="s">
        <v>53</v>
      </c>
      <c r="X27" s="212"/>
      <c r="Y27" s="9" t="s">
        <v>53</v>
      </c>
    </row>
    <row r="28" spans="1:25" s="18" customFormat="1" ht="93" x14ac:dyDescent="0.35">
      <c r="A28" s="135" t="s">
        <v>1</v>
      </c>
      <c r="B28" s="15" t="s">
        <v>2</v>
      </c>
      <c r="C28" s="15" t="s">
        <v>3</v>
      </c>
      <c r="D28" s="15" t="s">
        <v>4</v>
      </c>
      <c r="E28" s="17" t="s">
        <v>5</v>
      </c>
      <c r="F28" s="95"/>
      <c r="G28" s="19" t="s">
        <v>287</v>
      </c>
      <c r="H28" s="15" t="s">
        <v>21</v>
      </c>
      <c r="I28" s="15" t="s">
        <v>22</v>
      </c>
      <c r="J28" s="15" t="s">
        <v>23</v>
      </c>
      <c r="K28" s="15" t="s">
        <v>24</v>
      </c>
      <c r="L28" s="17" t="s">
        <v>25</v>
      </c>
      <c r="M28" s="95"/>
      <c r="N28" s="20" t="s">
        <v>30</v>
      </c>
      <c r="O28" s="95"/>
      <c r="P28" s="20" t="s">
        <v>30</v>
      </c>
      <c r="Q28" s="205"/>
      <c r="R28" s="19" t="s">
        <v>287</v>
      </c>
      <c r="S28" s="15" t="s">
        <v>26</v>
      </c>
      <c r="T28" s="15" t="s">
        <v>27</v>
      </c>
      <c r="U28" s="17" t="s">
        <v>25</v>
      </c>
      <c r="V28" s="95"/>
      <c r="W28" s="74" t="s">
        <v>30</v>
      </c>
      <c r="X28" s="74"/>
      <c r="Y28" s="74" t="s">
        <v>30</v>
      </c>
    </row>
    <row r="29" spans="1:25" s="2" customFormat="1" x14ac:dyDescent="0.35">
      <c r="A29" s="77">
        <v>2.1</v>
      </c>
      <c r="B29" s="186"/>
      <c r="C29" s="186"/>
      <c r="D29" s="215"/>
      <c r="E29" s="186"/>
      <c r="F29" s="132"/>
      <c r="G29" s="189"/>
      <c r="H29" s="100"/>
      <c r="I29" s="100"/>
      <c r="J29" s="100"/>
      <c r="K29" s="100"/>
      <c r="L29" s="100"/>
      <c r="M29" s="132"/>
      <c r="N29" s="193"/>
      <c r="O29" s="132"/>
      <c r="P29" s="214"/>
      <c r="Q29" s="168"/>
      <c r="R29" s="213"/>
      <c r="S29" s="100"/>
      <c r="T29" s="100"/>
      <c r="U29" s="100"/>
      <c r="V29" s="132"/>
      <c r="W29" s="188"/>
      <c r="X29" s="82"/>
      <c r="Y29" s="188"/>
    </row>
    <row r="30" spans="1:25" s="2" customFormat="1" x14ac:dyDescent="0.35">
      <c r="A30" s="77">
        <v>2.2000000000000002</v>
      </c>
      <c r="B30" s="92"/>
      <c r="C30" s="92"/>
      <c r="D30" s="216"/>
      <c r="E30" s="217"/>
      <c r="F30" s="132"/>
      <c r="G30" s="189"/>
      <c r="H30" s="100"/>
      <c r="I30" s="100"/>
      <c r="J30" s="100"/>
      <c r="K30" s="100"/>
      <c r="L30" s="100"/>
      <c r="M30" s="132"/>
      <c r="N30" s="100"/>
      <c r="O30" s="134"/>
      <c r="P30" s="198"/>
      <c r="Q30" s="134"/>
      <c r="R30" s="190"/>
      <c r="S30" s="100"/>
      <c r="T30" s="100"/>
      <c r="U30" s="101"/>
      <c r="V30" s="134"/>
      <c r="W30" s="198"/>
      <c r="X30" s="196"/>
      <c r="Y30" s="198"/>
    </row>
    <row r="31" spans="1:25" s="2" customFormat="1" x14ac:dyDescent="0.35">
      <c r="A31" s="232">
        <v>2.2999999999999998</v>
      </c>
      <c r="B31" s="233"/>
      <c r="C31" s="233"/>
      <c r="D31" s="234"/>
      <c r="E31" s="235"/>
      <c r="F31" s="132"/>
      <c r="G31" s="236"/>
      <c r="H31" s="237"/>
      <c r="I31" s="237"/>
      <c r="J31" s="237"/>
      <c r="K31" s="237"/>
      <c r="L31" s="238"/>
      <c r="M31" s="133"/>
      <c r="N31" s="239"/>
      <c r="O31" s="191"/>
      <c r="P31" s="239"/>
      <c r="Q31" s="134"/>
      <c r="R31" s="236"/>
      <c r="S31" s="237"/>
      <c r="T31" s="237"/>
      <c r="U31" s="238"/>
      <c r="V31" s="132"/>
      <c r="W31" s="239"/>
      <c r="X31" s="196"/>
      <c r="Y31" s="239"/>
    </row>
    <row r="32" spans="1:25" s="2" customFormat="1" ht="27.65" customHeight="1" x14ac:dyDescent="0.35">
      <c r="A32" s="140"/>
      <c r="B32"/>
      <c r="C32"/>
      <c r="D32" s="58"/>
      <c r="E32"/>
      <c r="G32" s="478" t="s">
        <v>171</v>
      </c>
      <c r="H32" s="478"/>
      <c r="I32" s="478"/>
      <c r="J32" s="478"/>
      <c r="K32" s="478"/>
      <c r="L32" s="478"/>
      <c r="M32" s="39"/>
      <c r="N32" s="250">
        <f>N24</f>
        <v>8</v>
      </c>
      <c r="O32" s="39"/>
      <c r="P32" s="250">
        <f>P24</f>
        <v>8</v>
      </c>
      <c r="R32" s="478" t="s">
        <v>171</v>
      </c>
      <c r="S32" s="478"/>
      <c r="T32" s="478"/>
      <c r="U32" s="478"/>
      <c r="W32" s="250">
        <f>W24</f>
        <v>5</v>
      </c>
      <c r="X32" s="25"/>
      <c r="Y32" s="250">
        <f>Y24</f>
        <v>5</v>
      </c>
    </row>
    <row r="34" spans="1:25" ht="49.9" customHeight="1" x14ac:dyDescent="0.35">
      <c r="A34" s="31" t="s">
        <v>12</v>
      </c>
      <c r="B34" s="5"/>
      <c r="C34" s="5"/>
      <c r="D34" s="5"/>
      <c r="E34" s="5"/>
      <c r="F34" s="93"/>
      <c r="G34" s="487" t="s">
        <v>123</v>
      </c>
      <c r="H34" s="488"/>
      <c r="I34" s="488"/>
      <c r="J34" s="488"/>
      <c r="K34" s="488"/>
      <c r="L34" s="489"/>
      <c r="M34" s="158"/>
      <c r="N34" s="194" t="s">
        <v>124</v>
      </c>
      <c r="O34" s="93"/>
      <c r="P34" s="194" t="s">
        <v>125</v>
      </c>
      <c r="Q34" s="157"/>
      <c r="R34" s="484" t="s">
        <v>123</v>
      </c>
      <c r="S34" s="485"/>
      <c r="T34" s="485"/>
      <c r="U34" s="486"/>
      <c r="V34" s="93"/>
      <c r="W34" s="194" t="s">
        <v>124</v>
      </c>
      <c r="X34" s="93"/>
      <c r="Y34" s="194" t="s">
        <v>125</v>
      </c>
    </row>
    <row r="35" spans="1:25" x14ac:dyDescent="0.35">
      <c r="A35" s="32" t="s">
        <v>97</v>
      </c>
      <c r="B35" s="10"/>
      <c r="C35" s="10"/>
      <c r="D35" s="10"/>
      <c r="E35" s="10"/>
      <c r="F35" s="95"/>
      <c r="G35" s="481" t="s">
        <v>52</v>
      </c>
      <c r="H35" s="482"/>
      <c r="I35" s="482"/>
      <c r="J35" s="482"/>
      <c r="K35" s="482"/>
      <c r="L35" s="483"/>
      <c r="M35" s="95"/>
      <c r="N35" s="195" t="s">
        <v>52</v>
      </c>
      <c r="O35" s="95"/>
      <c r="P35" s="195" t="s">
        <v>52</v>
      </c>
      <c r="Q35" s="205"/>
      <c r="R35" s="481" t="s">
        <v>53</v>
      </c>
      <c r="S35" s="482"/>
      <c r="T35" s="482"/>
      <c r="U35" s="483"/>
      <c r="V35" s="95"/>
      <c r="W35" s="9" t="s">
        <v>53</v>
      </c>
      <c r="X35" s="212"/>
      <c r="Y35" s="9" t="s">
        <v>53</v>
      </c>
    </row>
    <row r="36" spans="1:25" s="18" customFormat="1" ht="93" x14ac:dyDescent="0.35">
      <c r="A36" s="135" t="s">
        <v>1</v>
      </c>
      <c r="B36" s="15" t="s">
        <v>2</v>
      </c>
      <c r="C36" s="15" t="s">
        <v>3</v>
      </c>
      <c r="D36" s="15" t="s">
        <v>4</v>
      </c>
      <c r="E36" s="17" t="s">
        <v>5</v>
      </c>
      <c r="F36" s="95"/>
      <c r="G36" s="19" t="s">
        <v>287</v>
      </c>
      <c r="H36" s="15" t="s">
        <v>21</v>
      </c>
      <c r="I36" s="15" t="s">
        <v>22</v>
      </c>
      <c r="J36" s="15" t="s">
        <v>23</v>
      </c>
      <c r="K36" s="15" t="s">
        <v>24</v>
      </c>
      <c r="L36" s="17" t="s">
        <v>25</v>
      </c>
      <c r="M36" s="95"/>
      <c r="N36" s="20" t="s">
        <v>30</v>
      </c>
      <c r="O36" s="95"/>
      <c r="P36" s="20" t="s">
        <v>30</v>
      </c>
      <c r="Q36" s="205"/>
      <c r="R36" s="19" t="s">
        <v>287</v>
      </c>
      <c r="S36" s="15" t="s">
        <v>26</v>
      </c>
      <c r="T36" s="15" t="s">
        <v>27</v>
      </c>
      <c r="U36" s="17" t="s">
        <v>25</v>
      </c>
      <c r="V36" s="95"/>
      <c r="W36" s="21" t="s">
        <v>30</v>
      </c>
      <c r="X36" s="21"/>
      <c r="Y36" s="21" t="s">
        <v>30</v>
      </c>
    </row>
    <row r="37" spans="1:25" s="2" customFormat="1" x14ac:dyDescent="0.35">
      <c r="A37" s="77">
        <v>3.1</v>
      </c>
      <c r="B37" t="s">
        <v>159</v>
      </c>
      <c r="C37" t="s">
        <v>160</v>
      </c>
      <c r="D37" s="58">
        <v>24585</v>
      </c>
      <c r="E37" t="s">
        <v>8</v>
      </c>
      <c r="F37" s="132"/>
      <c r="G37" s="2" t="s">
        <v>28</v>
      </c>
      <c r="H37" s="25">
        <v>1</v>
      </c>
      <c r="I37" s="25">
        <v>0</v>
      </c>
      <c r="J37" s="25">
        <v>1</v>
      </c>
      <c r="K37" s="25">
        <v>0</v>
      </c>
      <c r="L37" s="25" t="s">
        <v>17</v>
      </c>
      <c r="M37" s="132"/>
      <c r="N37" s="81">
        <v>1</v>
      </c>
      <c r="O37" s="132"/>
      <c r="P37" s="81">
        <v>1</v>
      </c>
      <c r="Q37" s="134"/>
      <c r="R37" s="75" t="s">
        <v>28</v>
      </c>
      <c r="S37" s="25">
        <v>1</v>
      </c>
      <c r="T37" s="25">
        <v>1</v>
      </c>
      <c r="U37" s="25" t="s">
        <v>17</v>
      </c>
      <c r="V37" s="132"/>
      <c r="W37" s="82">
        <v>1</v>
      </c>
      <c r="X37" s="82"/>
      <c r="Y37" s="82">
        <v>1</v>
      </c>
    </row>
    <row r="38" spans="1:25" s="2" customFormat="1" x14ac:dyDescent="0.35">
      <c r="A38" s="77">
        <v>3.2</v>
      </c>
      <c r="B38" t="s">
        <v>161</v>
      </c>
      <c r="C38" t="s">
        <v>162</v>
      </c>
      <c r="D38" s="58">
        <v>26567</v>
      </c>
      <c r="E38" s="26" t="s">
        <v>8</v>
      </c>
      <c r="F38" s="191"/>
      <c r="G38" s="77" t="s">
        <v>28</v>
      </c>
      <c r="H38" s="25">
        <v>1</v>
      </c>
      <c r="I38" s="25">
        <v>1</v>
      </c>
      <c r="J38" s="25">
        <v>1</v>
      </c>
      <c r="K38" s="25">
        <v>1</v>
      </c>
      <c r="L38" s="54" t="s">
        <v>17</v>
      </c>
      <c r="M38" s="192"/>
      <c r="N38" s="196">
        <v>2</v>
      </c>
      <c r="O38" s="192"/>
      <c r="P38" s="196">
        <v>2</v>
      </c>
      <c r="Q38" s="168"/>
      <c r="R38" s="77" t="s">
        <v>28</v>
      </c>
      <c r="S38" s="25">
        <v>1</v>
      </c>
      <c r="T38" s="25">
        <v>1</v>
      </c>
      <c r="U38" s="54" t="s">
        <v>17</v>
      </c>
      <c r="V38" s="132"/>
      <c r="W38" s="196">
        <v>1</v>
      </c>
      <c r="X38" s="196"/>
      <c r="Y38" s="196">
        <v>1</v>
      </c>
    </row>
    <row r="39" spans="1:25" s="2" customFormat="1" x14ac:dyDescent="0.35">
      <c r="A39" s="77">
        <v>3.3</v>
      </c>
      <c r="B39" t="s">
        <v>163</v>
      </c>
      <c r="C39" t="s">
        <v>164</v>
      </c>
      <c r="D39" s="58">
        <v>30524</v>
      </c>
      <c r="E39" s="26" t="s">
        <v>6</v>
      </c>
      <c r="F39" s="168"/>
      <c r="G39" s="77" t="s">
        <v>29</v>
      </c>
      <c r="H39" s="25">
        <v>2</v>
      </c>
      <c r="I39" s="25">
        <v>1</v>
      </c>
      <c r="J39" s="25">
        <v>2</v>
      </c>
      <c r="K39" s="25">
        <v>1</v>
      </c>
      <c r="L39" s="54" t="s">
        <v>17</v>
      </c>
      <c r="M39" s="168"/>
      <c r="N39" s="196">
        <v>3</v>
      </c>
      <c r="O39" s="168"/>
      <c r="P39" s="196">
        <v>3</v>
      </c>
      <c r="Q39" s="168"/>
      <c r="R39" s="77" t="s">
        <v>29</v>
      </c>
      <c r="S39" s="25">
        <v>2</v>
      </c>
      <c r="T39" s="25">
        <v>2</v>
      </c>
      <c r="U39" s="54" t="s">
        <v>17</v>
      </c>
      <c r="V39" s="168"/>
      <c r="W39" s="196">
        <v>2</v>
      </c>
      <c r="X39" s="196"/>
      <c r="Y39" s="196">
        <v>2</v>
      </c>
    </row>
    <row r="40" spans="1:25" s="2" customFormat="1" x14ac:dyDescent="0.35">
      <c r="A40" s="170">
        <v>3.4</v>
      </c>
      <c r="B40" s="35" t="s">
        <v>155</v>
      </c>
      <c r="C40" s="35" t="s">
        <v>156</v>
      </c>
      <c r="D40" s="59">
        <v>30057</v>
      </c>
      <c r="E40" s="27" t="s">
        <v>8</v>
      </c>
      <c r="F40" s="168"/>
      <c r="G40" s="78" t="s">
        <v>29</v>
      </c>
      <c r="H40" s="30">
        <v>1</v>
      </c>
      <c r="I40" s="30">
        <v>2</v>
      </c>
      <c r="J40" s="30">
        <v>1</v>
      </c>
      <c r="K40" s="30">
        <v>1</v>
      </c>
      <c r="L40" s="73" t="s">
        <v>17</v>
      </c>
      <c r="M40" s="168"/>
      <c r="N40" s="197">
        <v>2</v>
      </c>
      <c r="O40" s="168"/>
      <c r="P40" s="197">
        <v>2</v>
      </c>
      <c r="Q40" s="168"/>
      <c r="R40" s="78" t="s">
        <v>29</v>
      </c>
      <c r="S40" s="30">
        <v>1</v>
      </c>
      <c r="T40" s="30">
        <v>1</v>
      </c>
      <c r="U40" s="73" t="s">
        <v>17</v>
      </c>
      <c r="V40" s="168"/>
      <c r="W40" s="197">
        <v>1</v>
      </c>
      <c r="X40" s="197"/>
      <c r="Y40" s="197">
        <v>1</v>
      </c>
    </row>
    <row r="41" spans="1:25" s="2" customFormat="1" ht="28.15" customHeight="1" x14ac:dyDescent="0.35">
      <c r="B41"/>
      <c r="C41"/>
      <c r="D41" s="58"/>
      <c r="E41"/>
      <c r="F41" s="168"/>
      <c r="G41" s="478" t="s">
        <v>173</v>
      </c>
      <c r="H41" s="478"/>
      <c r="I41" s="478"/>
      <c r="J41" s="478"/>
      <c r="K41" s="478"/>
      <c r="L41" s="478"/>
      <c r="M41" s="168"/>
      <c r="N41" s="250">
        <f>SUM(N32,N37,N38,N39,N40)</f>
        <v>16</v>
      </c>
      <c r="O41" s="252"/>
      <c r="P41" s="250">
        <f>SUM(P32,P37,P38,P39,P40)</f>
        <v>16</v>
      </c>
      <c r="Q41" s="168"/>
      <c r="R41" s="478" t="s">
        <v>173</v>
      </c>
      <c r="S41" s="478"/>
      <c r="T41" s="478"/>
      <c r="U41" s="478"/>
      <c r="V41" s="168"/>
      <c r="W41" s="250">
        <f>SUM(W32,W37,W38,W39,W40)</f>
        <v>10</v>
      </c>
      <c r="X41" s="250"/>
      <c r="Y41" s="250">
        <f>SUM(Y32,Y37,Y38,Y39,Y40)</f>
        <v>10</v>
      </c>
    </row>
    <row r="43" spans="1:25" ht="46.15" customHeight="1" x14ac:dyDescent="0.35">
      <c r="A43" s="31" t="s">
        <v>13</v>
      </c>
      <c r="B43" s="5"/>
      <c r="C43" s="5"/>
      <c r="D43" s="5"/>
      <c r="E43" s="5"/>
      <c r="F43" s="93"/>
      <c r="G43" s="487" t="s">
        <v>123</v>
      </c>
      <c r="H43" s="488"/>
      <c r="I43" s="488"/>
      <c r="J43" s="488"/>
      <c r="K43" s="488"/>
      <c r="L43" s="489"/>
      <c r="M43" s="158"/>
      <c r="N43" s="194" t="s">
        <v>124</v>
      </c>
      <c r="O43" s="93"/>
      <c r="P43" s="194" t="s">
        <v>125</v>
      </c>
      <c r="Q43" s="157"/>
      <c r="R43" s="484" t="s">
        <v>123</v>
      </c>
      <c r="S43" s="485"/>
      <c r="T43" s="485"/>
      <c r="U43" s="486"/>
      <c r="V43" s="93"/>
      <c r="W43" s="194" t="s">
        <v>124</v>
      </c>
      <c r="X43" s="93"/>
      <c r="Y43" s="194" t="s">
        <v>125</v>
      </c>
    </row>
    <row r="44" spans="1:25" x14ac:dyDescent="0.35">
      <c r="A44" s="32" t="s">
        <v>98</v>
      </c>
      <c r="B44" s="10"/>
      <c r="C44" s="10"/>
      <c r="D44" s="10"/>
      <c r="E44" s="12"/>
      <c r="F44" s="95"/>
      <c r="G44" s="481" t="s">
        <v>52</v>
      </c>
      <c r="H44" s="482"/>
      <c r="I44" s="482"/>
      <c r="J44" s="482"/>
      <c r="K44" s="482"/>
      <c r="L44" s="483"/>
      <c r="M44" s="95"/>
      <c r="N44" s="195" t="s">
        <v>52</v>
      </c>
      <c r="O44" s="95"/>
      <c r="P44" s="195" t="s">
        <v>52</v>
      </c>
      <c r="Q44" s="205"/>
      <c r="R44" s="481" t="s">
        <v>53</v>
      </c>
      <c r="S44" s="482"/>
      <c r="T44" s="482"/>
      <c r="U44" s="483"/>
      <c r="V44" s="95"/>
      <c r="W44" s="9" t="s">
        <v>53</v>
      </c>
      <c r="X44" s="212"/>
      <c r="Y44" s="9" t="s">
        <v>53</v>
      </c>
    </row>
    <row r="45" spans="1:25" s="18" customFormat="1" ht="93" x14ac:dyDescent="0.35">
      <c r="A45" s="135" t="s">
        <v>1</v>
      </c>
      <c r="B45" s="15" t="s">
        <v>2</v>
      </c>
      <c r="C45" s="15" t="s">
        <v>3</v>
      </c>
      <c r="D45" s="15" t="s">
        <v>4</v>
      </c>
      <c r="E45" s="17" t="s">
        <v>5</v>
      </c>
      <c r="F45" s="95"/>
      <c r="G45" s="19" t="s">
        <v>287</v>
      </c>
      <c r="H45" s="15" t="s">
        <v>21</v>
      </c>
      <c r="I45" s="15" t="s">
        <v>22</v>
      </c>
      <c r="J45" s="15" t="s">
        <v>23</v>
      </c>
      <c r="K45" s="15" t="s">
        <v>24</v>
      </c>
      <c r="L45" s="17" t="s">
        <v>25</v>
      </c>
      <c r="M45" s="95"/>
      <c r="N45" s="74" t="s">
        <v>30</v>
      </c>
      <c r="O45" s="95"/>
      <c r="P45" s="74" t="s">
        <v>30</v>
      </c>
      <c r="Q45" s="205"/>
      <c r="R45" s="19" t="s">
        <v>287</v>
      </c>
      <c r="S45" s="15" t="s">
        <v>26</v>
      </c>
      <c r="T45" s="15" t="s">
        <v>27</v>
      </c>
      <c r="U45" s="17" t="s">
        <v>25</v>
      </c>
      <c r="V45" s="95"/>
      <c r="W45" s="21" t="s">
        <v>30</v>
      </c>
      <c r="X45" s="21"/>
      <c r="Y45" s="21" t="s">
        <v>30</v>
      </c>
    </row>
    <row r="46" spans="1:25" s="2" customFormat="1" x14ac:dyDescent="0.35">
      <c r="A46" s="135">
        <v>4.0999999999999996</v>
      </c>
      <c r="B46" s="253"/>
      <c r="C46" s="253"/>
      <c r="D46" s="254"/>
      <c r="E46" s="255"/>
      <c r="F46" s="132"/>
      <c r="G46" s="256"/>
      <c r="H46" s="257"/>
      <c r="I46" s="258"/>
      <c r="J46" s="257"/>
      <c r="K46" s="258"/>
      <c r="L46" s="259"/>
      <c r="M46" s="132"/>
      <c r="N46" s="260"/>
      <c r="O46" s="132"/>
      <c r="P46" s="260"/>
      <c r="Q46" s="134"/>
      <c r="R46" s="256"/>
      <c r="S46" s="257"/>
      <c r="T46" s="258"/>
      <c r="U46" s="259"/>
      <c r="V46" s="132"/>
      <c r="W46" s="260"/>
      <c r="X46" s="82"/>
      <c r="Y46" s="260"/>
    </row>
    <row r="47" spans="1:25" ht="22.9" customHeight="1" x14ac:dyDescent="0.35">
      <c r="G47" s="478" t="s">
        <v>172</v>
      </c>
      <c r="H47" s="478"/>
      <c r="I47" s="478"/>
      <c r="J47" s="478"/>
      <c r="K47" s="478"/>
      <c r="L47" s="478"/>
      <c r="N47" s="250">
        <f>N41</f>
        <v>16</v>
      </c>
      <c r="O47" s="250"/>
      <c r="P47" s="250">
        <f>P41</f>
        <v>16</v>
      </c>
      <c r="R47" s="478" t="s">
        <v>172</v>
      </c>
      <c r="S47" s="478"/>
      <c r="T47" s="478"/>
      <c r="U47" s="478"/>
      <c r="W47" s="250">
        <f>W41</f>
        <v>10</v>
      </c>
      <c r="X47" s="250"/>
      <c r="Y47" s="250">
        <f>Y41</f>
        <v>10</v>
      </c>
    </row>
  </sheetData>
  <sheetProtection algorithmName="SHA-512" hashValue="V/dj5JS5e/JIaO7fpO2IKRfQ1di3X9DbwepFqEgvuUzcTIutQCiOh3NLo/r3DIjlt9U1aJdm4Rh7FvEQRMBzpA==" saltValue="/KaphnIihqDuhGDlflu7JQ==" spinCount="100000" sheet="1" formatCells="0" formatColumns="0" formatRows="0" sort="0"/>
  <mergeCells count="37">
    <mergeCell ref="G3:K3"/>
    <mergeCell ref="G4:K4"/>
    <mergeCell ref="G5:K5"/>
    <mergeCell ref="A8:Y8"/>
    <mergeCell ref="B5:F5"/>
    <mergeCell ref="G35:L35"/>
    <mergeCell ref="R26:U26"/>
    <mergeCell ref="R34:U34"/>
    <mergeCell ref="R17:U17"/>
    <mergeCell ref="G17:L17"/>
    <mergeCell ref="G26:L26"/>
    <mergeCell ref="G34:L34"/>
    <mergeCell ref="G24:L24"/>
    <mergeCell ref="A9:Y9"/>
    <mergeCell ref="R16:U16"/>
    <mergeCell ref="A10:Y10"/>
    <mergeCell ref="A11:Y11"/>
    <mergeCell ref="G16:L16"/>
    <mergeCell ref="A12:Y12"/>
    <mergeCell ref="A14:Y14"/>
    <mergeCell ref="A13:Y13"/>
    <mergeCell ref="G47:L47"/>
    <mergeCell ref="R47:U47"/>
    <mergeCell ref="B3:F3"/>
    <mergeCell ref="B4:F4"/>
    <mergeCell ref="R24:U24"/>
    <mergeCell ref="G32:L32"/>
    <mergeCell ref="R32:U32"/>
    <mergeCell ref="G41:L41"/>
    <mergeCell ref="R41:U41"/>
    <mergeCell ref="G44:L44"/>
    <mergeCell ref="G27:L27"/>
    <mergeCell ref="R27:U27"/>
    <mergeCell ref="R44:U44"/>
    <mergeCell ref="R43:U43"/>
    <mergeCell ref="R35:U35"/>
    <mergeCell ref="G43:L43"/>
  </mergeCell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zoomScale="75" zoomScaleNormal="75" workbookViewId="0">
      <selection activeCell="A11" sqref="A11:M11"/>
    </sheetView>
  </sheetViews>
  <sheetFormatPr defaultColWidth="11.25" defaultRowHeight="15.5" x14ac:dyDescent="0.35"/>
  <cols>
    <col min="1" max="1" width="5.75" style="2" customWidth="1"/>
    <col min="2" max="3" width="14.75" customWidth="1"/>
    <col min="4" max="4" width="14.75" style="2" customWidth="1"/>
    <col min="5" max="5" width="5.75" customWidth="1"/>
    <col min="6" max="6" width="0.75" customWidth="1"/>
    <col min="7" max="7" width="24.25" customWidth="1"/>
    <col min="8" max="8" width="0.75" customWidth="1"/>
    <col min="9" max="10" width="24.5" customWidth="1"/>
    <col min="11" max="11" width="0.75" customWidth="1"/>
    <col min="12" max="13" width="12.25" customWidth="1"/>
    <col min="14" max="14" width="1.08203125" customWidth="1"/>
  </cols>
  <sheetData>
    <row r="1" spans="1:13" s="56" customFormat="1" ht="18.5" x14ac:dyDescent="0.35">
      <c r="A1" s="57" t="s">
        <v>128</v>
      </c>
      <c r="D1" s="57"/>
    </row>
    <row r="2" spans="1:13" s="1" customFormat="1" x14ac:dyDescent="0.35">
      <c r="A2" s="39"/>
      <c r="D2" s="39"/>
    </row>
    <row r="3" spans="1:13" s="1" customFormat="1" x14ac:dyDescent="0.35">
      <c r="B3" s="479" t="s">
        <v>126</v>
      </c>
      <c r="C3" s="479"/>
      <c r="D3" s="479"/>
      <c r="E3" s="479"/>
      <c r="F3" s="479"/>
      <c r="G3" s="479" t="s">
        <v>63</v>
      </c>
      <c r="H3" s="479"/>
      <c r="I3" s="479"/>
      <c r="J3" s="479"/>
      <c r="K3"/>
      <c r="L3"/>
      <c r="M3"/>
    </row>
    <row r="4" spans="1:13" x14ac:dyDescent="0.35">
      <c r="B4" s="480" t="s">
        <v>65</v>
      </c>
      <c r="C4" s="480"/>
      <c r="D4" s="480"/>
      <c r="E4" s="480"/>
      <c r="F4" s="480"/>
      <c r="G4" s="480" t="s">
        <v>344</v>
      </c>
      <c r="H4" s="480"/>
      <c r="I4" s="480"/>
      <c r="J4" s="480"/>
    </row>
    <row r="5" spans="1:13" s="18" customFormat="1" ht="145.5" customHeight="1" x14ac:dyDescent="0.35">
      <c r="B5" s="499" t="s">
        <v>174</v>
      </c>
      <c r="C5" s="499"/>
      <c r="D5" s="499"/>
      <c r="E5" s="499"/>
      <c r="F5" s="499"/>
      <c r="G5" s="499" t="s">
        <v>330</v>
      </c>
      <c r="H5" s="499"/>
      <c r="I5" s="499"/>
      <c r="J5" s="499"/>
    </row>
    <row r="6" spans="1:13" x14ac:dyDescent="0.35">
      <c r="A6" s="40"/>
      <c r="B6" s="34"/>
      <c r="C6" s="34"/>
      <c r="D6" s="34"/>
      <c r="E6" s="34"/>
      <c r="F6" s="34"/>
      <c r="G6" s="34"/>
      <c r="H6" s="34"/>
      <c r="I6" s="34"/>
      <c r="J6" s="34"/>
      <c r="K6" s="34"/>
      <c r="L6" s="34"/>
      <c r="M6" s="34"/>
    </row>
    <row r="7" spans="1:13" x14ac:dyDescent="0.35">
      <c r="A7" s="518" t="s">
        <v>39</v>
      </c>
      <c r="B7" s="519"/>
      <c r="C7" s="519"/>
      <c r="D7" s="519"/>
      <c r="E7" s="519"/>
      <c r="F7" s="519"/>
      <c r="G7" s="519"/>
      <c r="H7" s="519"/>
      <c r="I7" s="519"/>
      <c r="J7" s="519"/>
      <c r="K7" s="519"/>
      <c r="L7" s="519"/>
      <c r="M7" s="520"/>
    </row>
    <row r="8" spans="1:13" x14ac:dyDescent="0.35">
      <c r="A8" s="521" t="s">
        <v>240</v>
      </c>
      <c r="B8" s="522"/>
      <c r="C8" s="522"/>
      <c r="D8" s="522"/>
      <c r="E8" s="522"/>
      <c r="F8" s="522"/>
      <c r="G8" s="522"/>
      <c r="H8" s="522"/>
      <c r="I8" s="519"/>
      <c r="J8" s="519"/>
      <c r="K8" s="519"/>
      <c r="L8" s="519"/>
      <c r="M8" s="520"/>
    </row>
    <row r="9" spans="1:13" s="34" customFormat="1" ht="33.65" customHeight="1" x14ac:dyDescent="0.35">
      <c r="A9" s="523" t="s">
        <v>50</v>
      </c>
      <c r="B9" s="524"/>
      <c r="C9" s="524"/>
      <c r="D9" s="524"/>
      <c r="E9" s="524"/>
      <c r="F9" s="524"/>
      <c r="G9" s="524"/>
      <c r="H9" s="524"/>
      <c r="I9" s="524"/>
      <c r="J9" s="524"/>
      <c r="K9" s="524"/>
      <c r="L9" s="524"/>
      <c r="M9" s="525"/>
    </row>
    <row r="10" spans="1:13" s="34" customFormat="1" ht="33" customHeight="1" x14ac:dyDescent="0.35">
      <c r="A10" s="523" t="s">
        <v>51</v>
      </c>
      <c r="B10" s="524"/>
      <c r="C10" s="524"/>
      <c r="D10" s="524"/>
      <c r="E10" s="524"/>
      <c r="F10" s="524"/>
      <c r="G10" s="524"/>
      <c r="H10" s="524"/>
      <c r="I10" s="524"/>
      <c r="J10" s="524"/>
      <c r="K10" s="524"/>
      <c r="L10" s="524"/>
      <c r="M10" s="525"/>
    </row>
    <row r="11" spans="1:13" s="126" customFormat="1" ht="28.9" customHeight="1" x14ac:dyDescent="0.35">
      <c r="A11" s="526" t="s">
        <v>292</v>
      </c>
      <c r="B11" s="527"/>
      <c r="C11" s="527"/>
      <c r="D11" s="527"/>
      <c r="E11" s="527"/>
      <c r="F11" s="527"/>
      <c r="G11" s="527"/>
      <c r="H11" s="527"/>
      <c r="I11" s="527"/>
      <c r="J11" s="527"/>
      <c r="K11" s="527"/>
      <c r="L11" s="527"/>
      <c r="M11" s="528"/>
    </row>
    <row r="12" spans="1:13" s="34" customFormat="1" ht="32.5" customHeight="1" x14ac:dyDescent="0.35">
      <c r="A12" s="523" t="s">
        <v>95</v>
      </c>
      <c r="B12" s="524"/>
      <c r="C12" s="524"/>
      <c r="D12" s="524"/>
      <c r="E12" s="524"/>
      <c r="F12" s="524"/>
      <c r="G12" s="524"/>
      <c r="H12" s="524"/>
      <c r="I12" s="524"/>
      <c r="J12" s="524"/>
      <c r="K12" s="524"/>
      <c r="L12" s="524"/>
      <c r="M12" s="525"/>
    </row>
    <row r="13" spans="1:13" s="34" customFormat="1" ht="33.65" customHeight="1" x14ac:dyDescent="0.35">
      <c r="A13" s="523" t="s">
        <v>302</v>
      </c>
      <c r="B13" s="524"/>
      <c r="C13" s="524"/>
      <c r="D13" s="524"/>
      <c r="E13" s="524"/>
      <c r="F13" s="524"/>
      <c r="G13" s="524"/>
      <c r="H13" s="524"/>
      <c r="I13" s="524"/>
      <c r="J13" s="524"/>
      <c r="K13" s="524"/>
      <c r="L13" s="524"/>
      <c r="M13" s="525"/>
    </row>
    <row r="14" spans="1:13" s="34" customFormat="1" ht="46.5" customHeight="1" x14ac:dyDescent="0.35">
      <c r="A14" s="511" t="s">
        <v>238</v>
      </c>
      <c r="B14" s="512"/>
      <c r="C14" s="512"/>
      <c r="D14" s="512"/>
      <c r="E14" s="512"/>
      <c r="F14" s="512"/>
      <c r="G14" s="512"/>
      <c r="H14" s="512"/>
      <c r="I14" s="512"/>
      <c r="J14" s="512"/>
      <c r="K14" s="512"/>
      <c r="L14" s="512"/>
      <c r="M14" s="513"/>
    </row>
    <row r="15" spans="1:13" s="34" customFormat="1" ht="35.15" customHeight="1" x14ac:dyDescent="0.35">
      <c r="A15" s="511" t="s">
        <v>337</v>
      </c>
      <c r="B15" s="512"/>
      <c r="C15" s="512"/>
      <c r="D15" s="512"/>
      <c r="E15" s="512"/>
      <c r="F15" s="512"/>
      <c r="G15" s="512"/>
      <c r="H15" s="512"/>
      <c r="I15" s="512"/>
      <c r="J15" s="512"/>
      <c r="K15" s="512"/>
      <c r="L15" s="512"/>
      <c r="M15" s="513"/>
    </row>
    <row r="17" spans="1:14" ht="46.9" customHeight="1" x14ac:dyDescent="0.35">
      <c r="A17" s="31" t="s">
        <v>0</v>
      </c>
      <c r="B17" s="5"/>
      <c r="C17" s="5"/>
      <c r="D17" s="6"/>
      <c r="E17" s="5"/>
      <c r="F17" s="98"/>
      <c r="G17" s="5"/>
      <c r="H17" s="205"/>
      <c r="I17" s="5"/>
      <c r="J17" s="5"/>
      <c r="K17" s="93"/>
      <c r="L17" s="514" t="s">
        <v>92</v>
      </c>
      <c r="M17" s="515"/>
      <c r="N17" s="18"/>
    </row>
    <row r="18" spans="1:14" ht="48.65" customHeight="1" x14ac:dyDescent="0.35">
      <c r="A18" s="32" t="s">
        <v>96</v>
      </c>
      <c r="B18" s="10"/>
      <c r="C18" s="10"/>
      <c r="D18" s="11"/>
      <c r="E18" s="10"/>
      <c r="F18" s="95"/>
      <c r="G18" s="43"/>
      <c r="H18" s="229"/>
      <c r="I18" s="506" t="s">
        <v>127</v>
      </c>
      <c r="J18" s="507"/>
      <c r="K18" s="95"/>
      <c r="L18" s="516" t="s">
        <v>136</v>
      </c>
      <c r="M18" s="517"/>
      <c r="N18" s="18"/>
    </row>
    <row r="19" spans="1:14" s="18" customFormat="1" ht="62" x14ac:dyDescent="0.35">
      <c r="A19" s="135" t="s">
        <v>1</v>
      </c>
      <c r="B19" s="15" t="s">
        <v>2</v>
      </c>
      <c r="C19" s="15" t="s">
        <v>3</v>
      </c>
      <c r="D19" s="66" t="s">
        <v>4</v>
      </c>
      <c r="E19" s="15" t="s">
        <v>5</v>
      </c>
      <c r="F19" s="95"/>
      <c r="G19" s="17" t="s">
        <v>147</v>
      </c>
      <c r="H19" s="169"/>
      <c r="I19" s="19" t="s">
        <v>165</v>
      </c>
      <c r="J19" s="17" t="s">
        <v>166</v>
      </c>
      <c r="K19" s="95"/>
      <c r="L19" s="15" t="s">
        <v>14</v>
      </c>
      <c r="M19" s="17" t="s">
        <v>15</v>
      </c>
    </row>
    <row r="20" spans="1:14" x14ac:dyDescent="0.35">
      <c r="A20" s="77">
        <v>1.1000000000000001</v>
      </c>
      <c r="B20" s="22" t="s">
        <v>149</v>
      </c>
      <c r="C20" s="22" t="s">
        <v>150</v>
      </c>
      <c r="D20" s="65">
        <v>36648</v>
      </c>
      <c r="E20" s="22" t="s">
        <v>6</v>
      </c>
      <c r="F20" s="96"/>
      <c r="G20" s="22" t="s">
        <v>167</v>
      </c>
      <c r="H20" s="24"/>
      <c r="I20" s="83" t="s">
        <v>17</v>
      </c>
      <c r="J20" s="81" t="s">
        <v>17</v>
      </c>
      <c r="K20" s="96"/>
      <c r="L20" s="81">
        <v>1</v>
      </c>
      <c r="M20" s="82">
        <v>1</v>
      </c>
    </row>
    <row r="21" spans="1:14" x14ac:dyDescent="0.35">
      <c r="A21" s="77">
        <v>1.2</v>
      </c>
      <c r="B21" t="s">
        <v>151</v>
      </c>
      <c r="C21" t="s">
        <v>152</v>
      </c>
      <c r="D21" s="58">
        <v>23114</v>
      </c>
      <c r="E21" t="s">
        <v>6</v>
      </c>
      <c r="F21" s="96"/>
      <c r="G21" s="28" t="s">
        <v>167</v>
      </c>
      <c r="H21" s="24"/>
      <c r="I21" s="23" t="s">
        <v>17</v>
      </c>
      <c r="J21" s="54" t="s">
        <v>17</v>
      </c>
      <c r="K21" s="96"/>
      <c r="L21" s="25">
        <v>1</v>
      </c>
      <c r="M21" s="54">
        <v>1</v>
      </c>
    </row>
    <row r="22" spans="1:14" x14ac:dyDescent="0.35">
      <c r="A22" s="164">
        <v>1.3</v>
      </c>
      <c r="B22" t="s">
        <v>153</v>
      </c>
      <c r="C22" t="s">
        <v>154</v>
      </c>
      <c r="D22" s="58">
        <v>34625</v>
      </c>
      <c r="E22" t="s">
        <v>6</v>
      </c>
      <c r="F22" s="95"/>
      <c r="G22" s="28" t="s">
        <v>167</v>
      </c>
      <c r="H22" s="24"/>
      <c r="I22" s="23" t="s">
        <v>17</v>
      </c>
      <c r="J22" s="54" t="s">
        <v>17</v>
      </c>
      <c r="L22" s="23">
        <v>1</v>
      </c>
      <c r="M22" s="54">
        <v>1</v>
      </c>
    </row>
    <row r="23" spans="1:14" x14ac:dyDescent="0.35">
      <c r="A23" s="164">
        <v>1.4</v>
      </c>
      <c r="B23" t="s">
        <v>155</v>
      </c>
      <c r="C23" t="s">
        <v>156</v>
      </c>
      <c r="D23" s="58">
        <v>30057</v>
      </c>
      <c r="E23" t="s">
        <v>8</v>
      </c>
      <c r="F23" s="95"/>
      <c r="G23" s="28" t="s">
        <v>167</v>
      </c>
      <c r="H23" s="24"/>
      <c r="I23" s="23" t="s">
        <v>18</v>
      </c>
      <c r="J23" s="54" t="s">
        <v>18</v>
      </c>
      <c r="L23" s="23">
        <v>0</v>
      </c>
      <c r="M23" s="54">
        <v>0</v>
      </c>
    </row>
    <row r="24" spans="1:14" x14ac:dyDescent="0.35">
      <c r="A24" s="78">
        <v>1.5</v>
      </c>
      <c r="B24" s="35" t="s">
        <v>157</v>
      </c>
      <c r="C24" s="35" t="s">
        <v>158</v>
      </c>
      <c r="D24" s="59">
        <v>24976</v>
      </c>
      <c r="E24" s="27" t="s">
        <v>6</v>
      </c>
      <c r="F24" s="95"/>
      <c r="G24" s="226" t="s">
        <v>167</v>
      </c>
      <c r="H24" s="24"/>
      <c r="I24" s="80" t="s">
        <v>17</v>
      </c>
      <c r="J24" s="73" t="s">
        <v>18</v>
      </c>
      <c r="K24" s="96"/>
      <c r="L24" s="80">
        <v>1</v>
      </c>
      <c r="M24" s="73">
        <v>0</v>
      </c>
    </row>
    <row r="25" spans="1:14" ht="20.5" customHeight="1" x14ac:dyDescent="0.35">
      <c r="I25" s="478" t="s">
        <v>169</v>
      </c>
      <c r="J25" s="478"/>
      <c r="L25" s="250">
        <f>SUM(L20:L24)</f>
        <v>4</v>
      </c>
      <c r="M25" s="250">
        <f>SUM(M20:M24)</f>
        <v>3</v>
      </c>
    </row>
    <row r="27" spans="1:14" ht="46.15" customHeight="1" x14ac:dyDescent="0.35">
      <c r="A27" s="31" t="s">
        <v>10</v>
      </c>
      <c r="B27" s="5"/>
      <c r="C27" s="5"/>
      <c r="D27" s="6"/>
      <c r="E27" s="5"/>
      <c r="F27" s="93"/>
      <c r="G27" s="5"/>
      <c r="H27" s="93"/>
      <c r="I27" s="5"/>
      <c r="J27" s="5"/>
      <c r="K27" s="93"/>
      <c r="L27" s="514" t="s">
        <v>92</v>
      </c>
      <c r="M27" s="515"/>
      <c r="N27" s="18"/>
    </row>
    <row r="28" spans="1:14" ht="54.65" customHeight="1" x14ac:dyDescent="0.35">
      <c r="A28" s="508" t="s">
        <v>11</v>
      </c>
      <c r="B28" s="509"/>
      <c r="C28" s="509"/>
      <c r="D28" s="509"/>
      <c r="E28" s="510"/>
      <c r="F28" s="95"/>
      <c r="G28" s="43"/>
      <c r="H28" s="95"/>
      <c r="I28" s="506" t="s">
        <v>127</v>
      </c>
      <c r="J28" s="507"/>
      <c r="K28" s="95"/>
      <c r="L28" s="516" t="s">
        <v>136</v>
      </c>
      <c r="M28" s="517"/>
      <c r="N28" s="225"/>
    </row>
    <row r="29" spans="1:14" s="18" customFormat="1" ht="62" x14ac:dyDescent="0.35">
      <c r="A29" s="135" t="s">
        <v>1</v>
      </c>
      <c r="B29" s="15" t="s">
        <v>2</v>
      </c>
      <c r="C29" s="15" t="s">
        <v>3</v>
      </c>
      <c r="D29" s="16" t="s">
        <v>4</v>
      </c>
      <c r="E29" s="15" t="s">
        <v>5</v>
      </c>
      <c r="F29" s="95"/>
      <c r="G29" s="17" t="s">
        <v>147</v>
      </c>
      <c r="H29" s="95"/>
      <c r="I29" s="19" t="s">
        <v>165</v>
      </c>
      <c r="J29" s="17" t="s">
        <v>166</v>
      </c>
      <c r="K29" s="95"/>
      <c r="L29" s="15" t="s">
        <v>14</v>
      </c>
      <c r="M29" s="17" t="s">
        <v>15</v>
      </c>
    </row>
    <row r="30" spans="1:14" s="18" customFormat="1" x14ac:dyDescent="0.35">
      <c r="A30" s="318">
        <v>2.1</v>
      </c>
      <c r="B30" s="22" t="s">
        <v>149</v>
      </c>
      <c r="C30" s="22" t="s">
        <v>150</v>
      </c>
      <c r="D30" s="65">
        <v>36648</v>
      </c>
      <c r="E30" s="319" t="s">
        <v>6</v>
      </c>
      <c r="F30" s="159"/>
      <c r="G30" s="18" t="s">
        <v>168</v>
      </c>
      <c r="H30" s="95"/>
      <c r="I30" s="23" t="s">
        <v>18</v>
      </c>
      <c r="J30" s="25" t="s">
        <v>18</v>
      </c>
      <c r="K30" s="84"/>
      <c r="L30" s="85">
        <v>-1</v>
      </c>
      <c r="M30" s="86">
        <v>-1</v>
      </c>
    </row>
    <row r="31" spans="1:14" s="18" customFormat="1" x14ac:dyDescent="0.35">
      <c r="A31" s="144">
        <v>2.2000000000000002</v>
      </c>
      <c r="B31" t="s">
        <v>151</v>
      </c>
      <c r="C31" t="s">
        <v>152</v>
      </c>
      <c r="D31" s="58">
        <v>23114</v>
      </c>
      <c r="E31" s="26" t="s">
        <v>6</v>
      </c>
      <c r="F31" s="119"/>
      <c r="G31" s="84" t="s">
        <v>168</v>
      </c>
      <c r="H31" s="119"/>
      <c r="I31" s="23" t="s">
        <v>18</v>
      </c>
      <c r="J31" s="54" t="s">
        <v>18</v>
      </c>
      <c r="K31" s="119"/>
      <c r="L31" s="172">
        <v>-1</v>
      </c>
      <c r="M31" s="86">
        <v>-1</v>
      </c>
    </row>
    <row r="32" spans="1:14" s="18" customFormat="1" x14ac:dyDescent="0.35">
      <c r="A32" s="232">
        <v>2.2999999999999998</v>
      </c>
      <c r="B32" s="35" t="s">
        <v>153</v>
      </c>
      <c r="C32" s="35" t="s">
        <v>154</v>
      </c>
      <c r="D32" s="59">
        <v>34625</v>
      </c>
      <c r="E32" s="27" t="s">
        <v>6</v>
      </c>
      <c r="F32" s="119"/>
      <c r="G32" s="171" t="s">
        <v>168</v>
      </c>
      <c r="H32" s="119"/>
      <c r="I32" s="80" t="s">
        <v>18</v>
      </c>
      <c r="J32" s="73" t="s">
        <v>17</v>
      </c>
      <c r="K32" s="119"/>
      <c r="L32" s="201">
        <v>-1</v>
      </c>
      <c r="M32" s="87">
        <v>-1</v>
      </c>
    </row>
    <row r="33" spans="1:14" s="18" customFormat="1" ht="23.5" customHeight="1" x14ac:dyDescent="0.35">
      <c r="A33" s="140"/>
      <c r="B33"/>
      <c r="C33"/>
      <c r="D33" s="58"/>
      <c r="E33"/>
      <c r="F33" s="119"/>
      <c r="H33" s="119"/>
      <c r="I33" s="478" t="s">
        <v>171</v>
      </c>
      <c r="J33" s="478"/>
      <c r="K33" s="119"/>
      <c r="L33" s="261">
        <f>SUM(L25,L30,L31,L32)</f>
        <v>1</v>
      </c>
      <c r="M33" s="261">
        <f>SUM(M25,M30,M31,M32)</f>
        <v>0</v>
      </c>
    </row>
    <row r="35" spans="1:14" ht="48.65" customHeight="1" x14ac:dyDescent="0.35">
      <c r="A35" s="31" t="s">
        <v>12</v>
      </c>
      <c r="B35" s="5"/>
      <c r="C35" s="5"/>
      <c r="D35" s="6"/>
      <c r="E35" s="5"/>
      <c r="F35" s="93"/>
      <c r="G35" s="5"/>
      <c r="H35" s="93"/>
      <c r="I35" s="5"/>
      <c r="J35" s="5"/>
      <c r="K35" s="93"/>
      <c r="L35" s="514" t="s">
        <v>92</v>
      </c>
      <c r="M35" s="515"/>
      <c r="N35" s="18"/>
    </row>
    <row r="36" spans="1:14" ht="45.65" customHeight="1" x14ac:dyDescent="0.35">
      <c r="A36" s="32" t="s">
        <v>97</v>
      </c>
      <c r="B36" s="10"/>
      <c r="C36" s="10"/>
      <c r="D36" s="11"/>
      <c r="E36" s="10"/>
      <c r="F36" s="95"/>
      <c r="G36" s="43"/>
      <c r="H36" s="95"/>
      <c r="I36" s="506" t="s">
        <v>127</v>
      </c>
      <c r="J36" s="507"/>
      <c r="K36" s="95"/>
      <c r="L36" s="516" t="s">
        <v>136</v>
      </c>
      <c r="M36" s="517"/>
      <c r="N36" s="18"/>
    </row>
    <row r="37" spans="1:14" s="18" customFormat="1" ht="62" x14ac:dyDescent="0.35">
      <c r="A37" s="135" t="s">
        <v>1</v>
      </c>
      <c r="B37" s="15" t="s">
        <v>2</v>
      </c>
      <c r="C37" s="15" t="s">
        <v>3</v>
      </c>
      <c r="D37" s="16" t="s">
        <v>4</v>
      </c>
      <c r="E37" s="15" t="s">
        <v>5</v>
      </c>
      <c r="F37" s="95"/>
      <c r="G37" s="17" t="s">
        <v>147</v>
      </c>
      <c r="H37" s="95"/>
      <c r="I37" s="19" t="s">
        <v>165</v>
      </c>
      <c r="J37" s="17" t="s">
        <v>166</v>
      </c>
      <c r="K37" s="95"/>
      <c r="L37" s="15" t="s">
        <v>14</v>
      </c>
      <c r="M37" s="17" t="s">
        <v>15</v>
      </c>
    </row>
    <row r="38" spans="1:14" s="34" customFormat="1" x14ac:dyDescent="0.35">
      <c r="A38" s="77">
        <v>3.1</v>
      </c>
      <c r="B38" t="s">
        <v>159</v>
      </c>
      <c r="C38" t="s">
        <v>160</v>
      </c>
      <c r="D38" s="58">
        <v>24585</v>
      </c>
      <c r="E38" t="s">
        <v>8</v>
      </c>
      <c r="F38" s="99"/>
      <c r="G38" s="46" t="s">
        <v>167</v>
      </c>
      <c r="H38" s="99"/>
      <c r="I38" s="243" t="s">
        <v>17</v>
      </c>
      <c r="J38" s="244" t="s">
        <v>17</v>
      </c>
      <c r="K38" s="99"/>
      <c r="L38" s="160">
        <v>1</v>
      </c>
      <c r="M38" s="161">
        <v>1</v>
      </c>
      <c r="N38" s="47"/>
    </row>
    <row r="39" spans="1:14" s="34" customFormat="1" x14ac:dyDescent="0.35">
      <c r="A39" s="77">
        <v>3.2</v>
      </c>
      <c r="B39" t="s">
        <v>161</v>
      </c>
      <c r="C39" t="s">
        <v>162</v>
      </c>
      <c r="D39" s="58">
        <v>26567</v>
      </c>
      <c r="E39" s="26" t="s">
        <v>8</v>
      </c>
      <c r="F39" s="139"/>
      <c r="G39" s="167" t="s">
        <v>167</v>
      </c>
      <c r="H39" s="139"/>
      <c r="I39" s="245" t="s">
        <v>17</v>
      </c>
      <c r="J39" s="244" t="s">
        <v>17</v>
      </c>
      <c r="K39" s="139"/>
      <c r="L39" s="23">
        <v>1</v>
      </c>
      <c r="M39" s="54">
        <v>1</v>
      </c>
      <c r="N39"/>
    </row>
    <row r="40" spans="1:14" x14ac:dyDescent="0.35">
      <c r="A40" s="77">
        <v>3.3</v>
      </c>
      <c r="B40" t="s">
        <v>163</v>
      </c>
      <c r="C40" t="s">
        <v>164</v>
      </c>
      <c r="D40" s="58">
        <v>30524</v>
      </c>
      <c r="E40" s="26" t="s">
        <v>6</v>
      </c>
      <c r="F40" s="96"/>
      <c r="G40" s="167" t="s">
        <v>167</v>
      </c>
      <c r="H40" s="28"/>
      <c r="I40" s="245" t="s">
        <v>17</v>
      </c>
      <c r="J40" s="244" t="s">
        <v>17</v>
      </c>
      <c r="K40" s="199"/>
      <c r="L40" s="23">
        <v>1</v>
      </c>
      <c r="M40" s="54">
        <v>1</v>
      </c>
    </row>
    <row r="41" spans="1:14" x14ac:dyDescent="0.35">
      <c r="A41" s="170">
        <v>3.4</v>
      </c>
      <c r="B41" s="233"/>
      <c r="C41" s="233"/>
      <c r="D41" s="234"/>
      <c r="E41" s="235"/>
      <c r="F41" s="96"/>
      <c r="G41" s="265"/>
      <c r="I41" s="209"/>
      <c r="J41" s="264"/>
      <c r="L41" s="209"/>
      <c r="M41" s="264"/>
      <c r="N41" s="34"/>
    </row>
    <row r="42" spans="1:14" ht="22.15" customHeight="1" x14ac:dyDescent="0.35">
      <c r="D42" s="58"/>
      <c r="F42" s="8"/>
      <c r="G42" s="34"/>
      <c r="I42" s="478" t="s">
        <v>173</v>
      </c>
      <c r="J42" s="478"/>
      <c r="L42" s="228">
        <f>SUM(L33,L38,L39,L40,L41)</f>
        <v>4</v>
      </c>
      <c r="M42" s="228">
        <f>SUM(M33,M38,M39,M40,M41)</f>
        <v>3</v>
      </c>
      <c r="N42" s="34"/>
    </row>
    <row r="43" spans="1:14" x14ac:dyDescent="0.35">
      <c r="D43" s="58"/>
    </row>
    <row r="44" spans="1:14" s="37" customFormat="1" ht="48" customHeight="1" x14ac:dyDescent="0.35">
      <c r="A44" s="31" t="s">
        <v>13</v>
      </c>
      <c r="B44" s="36"/>
      <c r="C44" s="36"/>
      <c r="D44" s="63"/>
      <c r="E44" s="36"/>
      <c r="F44" s="93"/>
      <c r="G44" s="5"/>
      <c r="H44" s="93"/>
      <c r="I44" s="5"/>
      <c r="J44" s="5"/>
      <c r="K44" s="93"/>
      <c r="L44" s="514" t="s">
        <v>92</v>
      </c>
      <c r="M44" s="515"/>
      <c r="N44" s="18"/>
    </row>
    <row r="45" spans="1:14" s="37" customFormat="1" ht="44.5" customHeight="1" x14ac:dyDescent="0.35">
      <c r="A45" s="32" t="s">
        <v>98</v>
      </c>
      <c r="B45" s="38"/>
      <c r="C45" s="38"/>
      <c r="D45" s="64"/>
      <c r="E45" s="38"/>
      <c r="F45" s="95"/>
      <c r="G45" s="43"/>
      <c r="H45" s="95"/>
      <c r="I45" s="506" t="s">
        <v>127</v>
      </c>
      <c r="J45" s="507"/>
      <c r="K45" s="95"/>
      <c r="L45" s="516" t="s">
        <v>136</v>
      </c>
      <c r="M45" s="517"/>
      <c r="N45" s="18"/>
    </row>
    <row r="46" spans="1:14" s="18" customFormat="1" ht="62" x14ac:dyDescent="0.35">
      <c r="A46" s="135" t="s">
        <v>1</v>
      </c>
      <c r="B46" s="18" t="s">
        <v>2</v>
      </c>
      <c r="C46" s="18" t="s">
        <v>3</v>
      </c>
      <c r="D46" s="62" t="s">
        <v>4</v>
      </c>
      <c r="E46" s="166" t="s">
        <v>5</v>
      </c>
      <c r="F46" s="95"/>
      <c r="G46" s="17" t="s">
        <v>147</v>
      </c>
      <c r="H46" s="95"/>
      <c r="I46" s="19" t="s">
        <v>165</v>
      </c>
      <c r="J46" s="17" t="s">
        <v>166</v>
      </c>
      <c r="K46" s="95"/>
      <c r="L46" s="15" t="s">
        <v>14</v>
      </c>
      <c r="M46" s="17" t="s">
        <v>15</v>
      </c>
    </row>
    <row r="47" spans="1:14" x14ac:dyDescent="0.35">
      <c r="A47" s="232">
        <v>4.0999999999999996</v>
      </c>
      <c r="B47" s="230" t="s">
        <v>157</v>
      </c>
      <c r="C47" s="230" t="s">
        <v>158</v>
      </c>
      <c r="D47" s="59">
        <v>24976</v>
      </c>
      <c r="E47" s="231" t="s">
        <v>6</v>
      </c>
      <c r="F47" s="8"/>
      <c r="G47" s="162" t="s">
        <v>168</v>
      </c>
      <c r="H47" s="8"/>
      <c r="I47" s="246" t="s">
        <v>17</v>
      </c>
      <c r="J47" s="247" t="s">
        <v>17</v>
      </c>
      <c r="K47" s="8"/>
      <c r="L47" s="240">
        <v>0</v>
      </c>
      <c r="M47" s="241">
        <v>0</v>
      </c>
      <c r="N47" s="47"/>
    </row>
    <row r="48" spans="1:14" ht="24.65" customHeight="1" x14ac:dyDescent="0.35">
      <c r="I48" s="478" t="s">
        <v>172</v>
      </c>
      <c r="J48" s="478"/>
      <c r="L48" s="250">
        <f>SUM(L42,L47)</f>
        <v>4</v>
      </c>
      <c r="M48" s="250">
        <f>SUM(M42,M47)</f>
        <v>3</v>
      </c>
    </row>
  </sheetData>
  <sheetProtection algorithmName="SHA-512" hashValue="RpKlQafv+N4TMxYVe/G5RsUqVHd/EV0r7H0reSMeC4rCH3kYjAKCIAloWS86sb3MOUOyuo/vItZz4sDwQz0Hsg==" saltValue="RR7MTEysKtITZzAjsc5G8g==" spinCount="100000" sheet="1" formatCells="0" formatColumns="0" formatRows="0" sort="0"/>
  <mergeCells count="32">
    <mergeCell ref="L45:M45"/>
    <mergeCell ref="L44:M44"/>
    <mergeCell ref="L36:M36"/>
    <mergeCell ref="L35:M35"/>
    <mergeCell ref="L28:M28"/>
    <mergeCell ref="L18:M18"/>
    <mergeCell ref="A7:M7"/>
    <mergeCell ref="A8:M8"/>
    <mergeCell ref="A9:M9"/>
    <mergeCell ref="A12:M12"/>
    <mergeCell ref="A11:M11"/>
    <mergeCell ref="A10:M10"/>
    <mergeCell ref="A13:M13"/>
    <mergeCell ref="I18:J18"/>
    <mergeCell ref="L17:M17"/>
    <mergeCell ref="A14:M14"/>
    <mergeCell ref="I48:J48"/>
    <mergeCell ref="B5:F5"/>
    <mergeCell ref="B3:F3"/>
    <mergeCell ref="B4:F4"/>
    <mergeCell ref="I45:J45"/>
    <mergeCell ref="I28:J28"/>
    <mergeCell ref="I36:J36"/>
    <mergeCell ref="A28:E28"/>
    <mergeCell ref="I25:J25"/>
    <mergeCell ref="I33:J33"/>
    <mergeCell ref="I42:J42"/>
    <mergeCell ref="G3:J3"/>
    <mergeCell ref="G4:J4"/>
    <mergeCell ref="G5:J5"/>
    <mergeCell ref="A15:M15"/>
    <mergeCell ref="L27:M27"/>
  </mergeCells>
  <pageMargins left="0.25" right="0.25" top="0.5" bottom="0.5" header="0.3" footer="0.3"/>
  <pageSetup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8"/>
  <sheetViews>
    <sheetView zoomScale="75" zoomScaleNormal="75" workbookViewId="0">
      <selection activeCell="G4" sqref="G4:I4"/>
    </sheetView>
  </sheetViews>
  <sheetFormatPr defaultColWidth="11.25" defaultRowHeight="15.5" x14ac:dyDescent="0.35"/>
  <cols>
    <col min="1" max="1" width="5.75" style="2" customWidth="1"/>
    <col min="2" max="3" width="14.75" customWidth="1"/>
    <col min="4" max="4" width="14.75" style="2" customWidth="1"/>
    <col min="5" max="5" width="5.75" customWidth="1"/>
    <col min="6" max="6" width="0.75" customWidth="1"/>
    <col min="7" max="7" width="24.25" customWidth="1"/>
    <col min="8" max="8" width="0.75" customWidth="1"/>
    <col min="9" max="9" width="24.5" customWidth="1"/>
    <col min="10" max="10" width="0.75" customWidth="1"/>
    <col min="11" max="11" width="12.25" customWidth="1"/>
    <col min="12" max="12" width="14.33203125" customWidth="1"/>
    <col min="13" max="13" width="0.83203125" customWidth="1"/>
  </cols>
  <sheetData>
    <row r="1" spans="1:13" s="56" customFormat="1" ht="18.5" x14ac:dyDescent="0.35">
      <c r="A1" s="57" t="s">
        <v>129</v>
      </c>
      <c r="D1" s="57"/>
    </row>
    <row r="2" spans="1:13" s="1" customFormat="1" x14ac:dyDescent="0.35">
      <c r="A2" s="39"/>
      <c r="D2" s="39"/>
    </row>
    <row r="3" spans="1:13" s="1" customFormat="1" x14ac:dyDescent="0.35">
      <c r="B3" s="479" t="s">
        <v>126</v>
      </c>
      <c r="C3" s="479"/>
      <c r="D3" s="479"/>
      <c r="E3" s="479"/>
      <c r="F3" s="479"/>
      <c r="G3" s="479" t="s">
        <v>63</v>
      </c>
      <c r="H3" s="479"/>
      <c r="I3" s="479"/>
      <c r="J3"/>
    </row>
    <row r="4" spans="1:13" x14ac:dyDescent="0.35">
      <c r="B4" s="480" t="s">
        <v>65</v>
      </c>
      <c r="C4" s="480"/>
      <c r="D4" s="480"/>
      <c r="E4" s="480"/>
      <c r="F4" s="480"/>
      <c r="G4" s="480" t="s">
        <v>344</v>
      </c>
      <c r="H4" s="480"/>
      <c r="I4" s="480"/>
    </row>
    <row r="5" spans="1:13" s="18" customFormat="1" ht="210.75" customHeight="1" x14ac:dyDescent="0.35">
      <c r="B5" s="499" t="s">
        <v>174</v>
      </c>
      <c r="C5" s="499"/>
      <c r="D5" s="499"/>
      <c r="E5" s="499"/>
      <c r="F5" s="499"/>
      <c r="G5" s="499" t="s">
        <v>330</v>
      </c>
      <c r="H5" s="499"/>
      <c r="I5" s="499"/>
      <c r="J5" s="499"/>
    </row>
    <row r="6" spans="1:13" x14ac:dyDescent="0.35">
      <c r="A6" s="40"/>
      <c r="B6" s="34"/>
      <c r="C6" s="34"/>
      <c r="D6" s="34"/>
      <c r="E6" s="34"/>
      <c r="F6" s="34"/>
      <c r="G6" s="34"/>
      <c r="H6" s="34"/>
      <c r="I6" s="34"/>
      <c r="J6" s="34"/>
    </row>
    <row r="7" spans="1:13" x14ac:dyDescent="0.35">
      <c r="A7" s="518" t="s">
        <v>39</v>
      </c>
      <c r="B7" s="519"/>
      <c r="C7" s="519"/>
      <c r="D7" s="519"/>
      <c r="E7" s="519"/>
      <c r="F7" s="519"/>
      <c r="G7" s="519"/>
      <c r="H7" s="519"/>
      <c r="I7" s="519"/>
      <c r="J7" s="520"/>
    </row>
    <row r="8" spans="1:13" ht="34.9" customHeight="1" x14ac:dyDescent="0.35">
      <c r="A8" s="530" t="s">
        <v>240</v>
      </c>
      <c r="B8" s="531"/>
      <c r="C8" s="531"/>
      <c r="D8" s="531"/>
      <c r="E8" s="531"/>
      <c r="F8" s="531"/>
      <c r="G8" s="531"/>
      <c r="H8" s="531"/>
      <c r="I8" s="531"/>
      <c r="J8" s="532"/>
      <c r="K8" s="165"/>
      <c r="L8" s="34"/>
      <c r="M8" s="34"/>
    </row>
    <row r="9" spans="1:13" s="34" customFormat="1" ht="50.5" customHeight="1" x14ac:dyDescent="0.35">
      <c r="A9" s="523" t="s">
        <v>50</v>
      </c>
      <c r="B9" s="524"/>
      <c r="C9" s="524"/>
      <c r="D9" s="524"/>
      <c r="E9" s="524"/>
      <c r="F9" s="524"/>
      <c r="G9" s="524"/>
      <c r="H9" s="524"/>
      <c r="I9" s="524"/>
      <c r="J9" s="525"/>
    </row>
    <row r="10" spans="1:13" s="34" customFormat="1" ht="33" customHeight="1" x14ac:dyDescent="0.35">
      <c r="A10" s="523" t="s">
        <v>51</v>
      </c>
      <c r="B10" s="524"/>
      <c r="C10" s="524"/>
      <c r="D10" s="524"/>
      <c r="E10" s="524"/>
      <c r="F10" s="524"/>
      <c r="G10" s="524"/>
      <c r="H10" s="524"/>
      <c r="I10" s="524"/>
      <c r="J10" s="525"/>
    </row>
    <row r="11" spans="1:13" s="126" customFormat="1" ht="49.9" customHeight="1" x14ac:dyDescent="0.35">
      <c r="A11" s="526" t="s">
        <v>292</v>
      </c>
      <c r="B11" s="527"/>
      <c r="C11" s="527"/>
      <c r="D11" s="527"/>
      <c r="E11" s="527"/>
      <c r="F11" s="527"/>
      <c r="G11" s="527"/>
      <c r="H11" s="527"/>
      <c r="I11" s="527"/>
      <c r="J11" s="528"/>
    </row>
    <row r="12" spans="1:13" s="34" customFormat="1" ht="33" customHeight="1" x14ac:dyDescent="0.35">
      <c r="A12" s="523" t="s">
        <v>95</v>
      </c>
      <c r="B12" s="524"/>
      <c r="C12" s="524"/>
      <c r="D12" s="524"/>
      <c r="E12" s="524"/>
      <c r="F12" s="524"/>
      <c r="G12" s="524"/>
      <c r="H12" s="524"/>
      <c r="I12" s="524"/>
      <c r="J12" s="525"/>
    </row>
    <row r="13" spans="1:13" s="34" customFormat="1" ht="36.65" customHeight="1" x14ac:dyDescent="0.35">
      <c r="A13" s="523" t="s">
        <v>303</v>
      </c>
      <c r="B13" s="524"/>
      <c r="C13" s="524"/>
      <c r="D13" s="524"/>
      <c r="E13" s="524"/>
      <c r="F13" s="524"/>
      <c r="G13" s="524"/>
      <c r="H13" s="524"/>
      <c r="I13" s="524"/>
      <c r="J13" s="525"/>
    </row>
    <row r="14" spans="1:13" s="34" customFormat="1" ht="66" customHeight="1" x14ac:dyDescent="0.35">
      <c r="A14" s="511" t="s">
        <v>239</v>
      </c>
      <c r="B14" s="512"/>
      <c r="C14" s="512"/>
      <c r="D14" s="512"/>
      <c r="E14" s="512"/>
      <c r="F14" s="512"/>
      <c r="G14" s="512"/>
      <c r="H14" s="512"/>
      <c r="I14" s="512"/>
      <c r="J14" s="513"/>
    </row>
    <row r="15" spans="1:13" s="34" customFormat="1" ht="35.5" customHeight="1" x14ac:dyDescent="0.35">
      <c r="A15" s="511" t="s">
        <v>337</v>
      </c>
      <c r="B15" s="512"/>
      <c r="C15" s="512"/>
      <c r="D15" s="512"/>
      <c r="E15" s="512"/>
      <c r="F15" s="512"/>
      <c r="G15" s="512"/>
      <c r="H15" s="512"/>
      <c r="I15" s="512"/>
      <c r="J15" s="513"/>
    </row>
    <row r="17" spans="1:13" ht="46.9" customHeight="1" x14ac:dyDescent="0.35">
      <c r="A17" s="31" t="s">
        <v>0</v>
      </c>
      <c r="B17" s="5"/>
      <c r="C17" s="5"/>
      <c r="D17" s="6"/>
      <c r="E17" s="5"/>
      <c r="F17" s="98"/>
      <c r="G17" s="5"/>
      <c r="H17" s="208"/>
      <c r="I17" s="5"/>
      <c r="J17" s="93"/>
      <c r="K17" s="514" t="s">
        <v>56</v>
      </c>
      <c r="L17" s="515"/>
      <c r="M17" s="18"/>
    </row>
    <row r="18" spans="1:13" ht="32.5" customHeight="1" x14ac:dyDescent="0.35">
      <c r="A18" s="32" t="s">
        <v>96</v>
      </c>
      <c r="B18" s="10"/>
      <c r="C18" s="10"/>
      <c r="D18" s="11"/>
      <c r="E18" s="10"/>
      <c r="F18" s="95"/>
      <c r="G18" s="43"/>
      <c r="H18" s="208"/>
      <c r="I18" s="222" t="s">
        <v>127</v>
      </c>
      <c r="J18" s="95"/>
      <c r="K18" s="516" t="s">
        <v>136</v>
      </c>
      <c r="L18" s="517"/>
      <c r="M18" s="18"/>
    </row>
    <row r="19" spans="1:13" s="18" customFormat="1" ht="62" x14ac:dyDescent="0.35">
      <c r="A19" s="135" t="s">
        <v>1</v>
      </c>
      <c r="B19" s="15" t="s">
        <v>2</v>
      </c>
      <c r="C19" s="15" t="s">
        <v>3</v>
      </c>
      <c r="D19" s="66" t="s">
        <v>4</v>
      </c>
      <c r="E19" s="15" t="s">
        <v>5</v>
      </c>
      <c r="F19" s="95"/>
      <c r="G19" s="17" t="s">
        <v>147</v>
      </c>
      <c r="H19" s="15"/>
      <c r="I19" s="19" t="s">
        <v>165</v>
      </c>
      <c r="J19" s="95"/>
      <c r="K19" s="19" t="s">
        <v>14</v>
      </c>
      <c r="L19" s="17" t="s">
        <v>15</v>
      </c>
    </row>
    <row r="20" spans="1:13" x14ac:dyDescent="0.35">
      <c r="A20" s="77">
        <v>1.1000000000000001</v>
      </c>
      <c r="B20" s="22" t="s">
        <v>149</v>
      </c>
      <c r="C20" s="22" t="s">
        <v>150</v>
      </c>
      <c r="D20" s="65">
        <v>36648</v>
      </c>
      <c r="E20" s="22" t="s">
        <v>6</v>
      </c>
      <c r="F20" s="96"/>
      <c r="G20" s="22" t="s">
        <v>167</v>
      </c>
      <c r="H20" s="24"/>
      <c r="I20" s="83" t="s">
        <v>17</v>
      </c>
      <c r="J20" s="96"/>
      <c r="K20" s="83">
        <v>1</v>
      </c>
      <c r="L20" s="82">
        <v>1</v>
      </c>
    </row>
    <row r="21" spans="1:13" x14ac:dyDescent="0.35">
      <c r="A21" s="77">
        <v>1.2</v>
      </c>
      <c r="B21" t="s">
        <v>151</v>
      </c>
      <c r="C21" t="s">
        <v>152</v>
      </c>
      <c r="D21" s="58">
        <v>23114</v>
      </c>
      <c r="E21" t="s">
        <v>6</v>
      </c>
      <c r="F21" s="96"/>
      <c r="G21" s="28" t="s">
        <v>167</v>
      </c>
      <c r="H21" s="24"/>
      <c r="I21" s="23" t="s">
        <v>17</v>
      </c>
      <c r="J21" s="96"/>
      <c r="K21" s="23">
        <v>1</v>
      </c>
      <c r="L21" s="54">
        <v>1</v>
      </c>
    </row>
    <row r="22" spans="1:13" x14ac:dyDescent="0.35">
      <c r="A22" s="164">
        <v>1.3</v>
      </c>
      <c r="B22" t="s">
        <v>153</v>
      </c>
      <c r="C22" t="s">
        <v>154</v>
      </c>
      <c r="D22" s="58">
        <v>34625</v>
      </c>
      <c r="E22" t="s">
        <v>6</v>
      </c>
      <c r="F22" s="95"/>
      <c r="G22" s="28" t="s">
        <v>167</v>
      </c>
      <c r="H22" s="24"/>
      <c r="I22" s="196" t="s">
        <v>17</v>
      </c>
      <c r="K22" s="23">
        <v>1</v>
      </c>
      <c r="L22" s="54">
        <v>1</v>
      </c>
    </row>
    <row r="23" spans="1:13" x14ac:dyDescent="0.35">
      <c r="A23" s="164">
        <v>1.4</v>
      </c>
      <c r="B23" t="s">
        <v>155</v>
      </c>
      <c r="C23" t="s">
        <v>156</v>
      </c>
      <c r="D23" s="58">
        <v>30057</v>
      </c>
      <c r="E23" t="s">
        <v>8</v>
      </c>
      <c r="F23" s="95"/>
      <c r="G23" s="28" t="s">
        <v>167</v>
      </c>
      <c r="H23" s="24"/>
      <c r="I23" s="196" t="s">
        <v>18</v>
      </c>
      <c r="K23" s="23">
        <v>0</v>
      </c>
      <c r="L23" s="54">
        <v>0</v>
      </c>
    </row>
    <row r="24" spans="1:13" x14ac:dyDescent="0.35">
      <c r="A24" s="78">
        <v>1.5</v>
      </c>
      <c r="B24" s="35" t="s">
        <v>157</v>
      </c>
      <c r="C24" s="35" t="s">
        <v>158</v>
      </c>
      <c r="D24" s="59">
        <v>24976</v>
      </c>
      <c r="E24" s="27" t="s">
        <v>6</v>
      </c>
      <c r="F24" s="95"/>
      <c r="G24" s="226" t="s">
        <v>167</v>
      </c>
      <c r="H24" s="24"/>
      <c r="I24" s="80" t="s">
        <v>17</v>
      </c>
      <c r="J24" s="96"/>
      <c r="K24" s="80">
        <v>1</v>
      </c>
      <c r="L24" s="73">
        <v>1</v>
      </c>
    </row>
    <row r="25" spans="1:13" x14ac:dyDescent="0.35">
      <c r="G25" s="529" t="s">
        <v>169</v>
      </c>
      <c r="H25" s="529"/>
      <c r="I25" s="529"/>
      <c r="K25" s="250">
        <f>SUM(K20:K24)</f>
        <v>4</v>
      </c>
      <c r="L25" s="250">
        <f>SUM(L20:L24)</f>
        <v>4</v>
      </c>
    </row>
    <row r="27" spans="1:13" ht="46.15" customHeight="1" x14ac:dyDescent="0.35">
      <c r="A27" s="31" t="s">
        <v>10</v>
      </c>
      <c r="B27" s="5"/>
      <c r="C27" s="5"/>
      <c r="D27" s="6"/>
      <c r="E27" s="5"/>
      <c r="F27" s="93"/>
      <c r="G27" s="5"/>
      <c r="H27" s="208"/>
      <c r="I27" s="5"/>
      <c r="J27" s="93"/>
      <c r="K27" s="514" t="s">
        <v>56</v>
      </c>
      <c r="L27" s="515"/>
      <c r="M27" s="18"/>
    </row>
    <row r="28" spans="1:13" ht="30.65" customHeight="1" x14ac:dyDescent="0.35">
      <c r="A28" s="508" t="s">
        <v>11</v>
      </c>
      <c r="B28" s="509"/>
      <c r="C28" s="509"/>
      <c r="D28" s="509"/>
      <c r="E28" s="510"/>
      <c r="F28" s="95"/>
      <c r="G28" s="43"/>
      <c r="H28" s="208"/>
      <c r="I28" s="222" t="s">
        <v>127</v>
      </c>
      <c r="J28" s="95"/>
      <c r="K28" s="516" t="s">
        <v>136</v>
      </c>
      <c r="L28" s="517"/>
      <c r="M28" s="18"/>
    </row>
    <row r="29" spans="1:13" s="18" customFormat="1" ht="62" x14ac:dyDescent="0.35">
      <c r="A29" s="135" t="s">
        <v>1</v>
      </c>
      <c r="B29" s="15" t="s">
        <v>2</v>
      </c>
      <c r="C29" s="15" t="s">
        <v>3</v>
      </c>
      <c r="D29" s="16" t="s">
        <v>4</v>
      </c>
      <c r="E29" s="15" t="s">
        <v>5</v>
      </c>
      <c r="F29" s="95"/>
      <c r="G29" s="17" t="s">
        <v>147</v>
      </c>
      <c r="H29" s="15"/>
      <c r="I29" s="19" t="s">
        <v>165</v>
      </c>
      <c r="J29" s="95"/>
      <c r="K29" s="19" t="s">
        <v>14</v>
      </c>
      <c r="L29" s="17" t="s">
        <v>15</v>
      </c>
    </row>
    <row r="30" spans="1:13" s="18" customFormat="1" x14ac:dyDescent="0.35">
      <c r="A30" s="318">
        <v>2.1</v>
      </c>
      <c r="B30" s="22" t="s">
        <v>149</v>
      </c>
      <c r="C30" s="22" t="s">
        <v>150</v>
      </c>
      <c r="D30" s="65">
        <v>36648</v>
      </c>
      <c r="E30" s="319" t="s">
        <v>6</v>
      </c>
      <c r="F30" s="159"/>
      <c r="G30" s="227" t="s">
        <v>168</v>
      </c>
      <c r="H30" s="85"/>
      <c r="I30" s="23" t="s">
        <v>18</v>
      </c>
      <c r="J30" s="84"/>
      <c r="K30" s="172">
        <v>-1</v>
      </c>
      <c r="L30" s="86">
        <v>-1</v>
      </c>
    </row>
    <row r="31" spans="1:13" s="18" customFormat="1" x14ac:dyDescent="0.35">
      <c r="A31" s="144">
        <v>2.2000000000000002</v>
      </c>
      <c r="B31" t="s">
        <v>151</v>
      </c>
      <c r="C31" t="s">
        <v>152</v>
      </c>
      <c r="D31" s="58">
        <v>23114</v>
      </c>
      <c r="E31" s="26" t="s">
        <v>6</v>
      </c>
      <c r="F31" s="119"/>
      <c r="G31" s="84" t="s">
        <v>168</v>
      </c>
      <c r="H31" s="85"/>
      <c r="I31" s="196" t="s">
        <v>18</v>
      </c>
      <c r="J31" s="119"/>
      <c r="K31" s="172">
        <v>-1</v>
      </c>
      <c r="L31" s="86">
        <v>-1</v>
      </c>
    </row>
    <row r="32" spans="1:13" s="18" customFormat="1" x14ac:dyDescent="0.35">
      <c r="A32" s="232">
        <v>2.2999999999999998</v>
      </c>
      <c r="B32" s="35" t="s">
        <v>153</v>
      </c>
      <c r="C32" s="35" t="s">
        <v>154</v>
      </c>
      <c r="D32" s="59">
        <v>34625</v>
      </c>
      <c r="E32" s="27" t="s">
        <v>6</v>
      </c>
      <c r="F32" s="119"/>
      <c r="G32" s="171" t="s">
        <v>168</v>
      </c>
      <c r="H32" s="85"/>
      <c r="I32" s="197" t="s">
        <v>18</v>
      </c>
      <c r="J32" s="119"/>
      <c r="K32" s="201">
        <v>-1</v>
      </c>
      <c r="L32" s="87">
        <v>-1</v>
      </c>
    </row>
    <row r="33" spans="1:13" s="18" customFormat="1" x14ac:dyDescent="0.35">
      <c r="A33" s="140"/>
      <c r="B33"/>
      <c r="C33"/>
      <c r="D33" s="58"/>
      <c r="E33"/>
      <c r="F33" s="119"/>
      <c r="G33" s="529" t="s">
        <v>171</v>
      </c>
      <c r="H33" s="529"/>
      <c r="I33" s="529"/>
      <c r="J33" s="119"/>
      <c r="K33" s="261">
        <f>SUM(K25,K30,K31,K32)</f>
        <v>1</v>
      </c>
      <c r="L33" s="261">
        <f>SUM(L25,L30,L31,L32)</f>
        <v>1</v>
      </c>
    </row>
    <row r="35" spans="1:13" ht="48.65" customHeight="1" x14ac:dyDescent="0.35">
      <c r="A35" s="31" t="s">
        <v>12</v>
      </c>
      <c r="B35" s="5"/>
      <c r="C35" s="5"/>
      <c r="D35" s="6"/>
      <c r="E35" s="5"/>
      <c r="F35" s="93"/>
      <c r="G35" s="5"/>
      <c r="H35" s="208"/>
      <c r="I35" s="5"/>
      <c r="J35" s="93"/>
      <c r="K35" s="514" t="s">
        <v>56</v>
      </c>
      <c r="L35" s="515"/>
      <c r="M35" s="18"/>
    </row>
    <row r="36" spans="1:13" ht="33.65" customHeight="1" x14ac:dyDescent="0.35">
      <c r="A36" s="32" t="s">
        <v>97</v>
      </c>
      <c r="B36" s="10"/>
      <c r="C36" s="10"/>
      <c r="D36" s="11"/>
      <c r="E36" s="10"/>
      <c r="F36" s="95"/>
      <c r="G36" s="43"/>
      <c r="H36" s="208"/>
      <c r="I36" s="222" t="s">
        <v>127</v>
      </c>
      <c r="J36" s="95"/>
      <c r="K36" s="516" t="s">
        <v>136</v>
      </c>
      <c r="L36" s="517"/>
      <c r="M36" s="18"/>
    </row>
    <row r="37" spans="1:13" s="18" customFormat="1" ht="62" x14ac:dyDescent="0.35">
      <c r="A37" s="135" t="s">
        <v>1</v>
      </c>
      <c r="B37" s="15" t="s">
        <v>2</v>
      </c>
      <c r="C37" s="15" t="s">
        <v>3</v>
      </c>
      <c r="D37" s="16" t="s">
        <v>4</v>
      </c>
      <c r="E37" s="15" t="s">
        <v>5</v>
      </c>
      <c r="F37" s="95"/>
      <c r="G37" s="17" t="s">
        <v>147</v>
      </c>
      <c r="H37" s="15"/>
      <c r="I37" s="19" t="s">
        <v>165</v>
      </c>
      <c r="J37" s="95"/>
      <c r="K37" s="19" t="s">
        <v>14</v>
      </c>
      <c r="L37" s="17" t="s">
        <v>15</v>
      </c>
    </row>
    <row r="38" spans="1:13" s="34" customFormat="1" x14ac:dyDescent="0.35">
      <c r="A38" s="77">
        <v>3.1</v>
      </c>
      <c r="B38" t="s">
        <v>159</v>
      </c>
      <c r="C38" t="s">
        <v>160</v>
      </c>
      <c r="D38" s="58">
        <v>24585</v>
      </c>
      <c r="E38" t="s">
        <v>8</v>
      </c>
      <c r="F38" s="99"/>
      <c r="G38" s="263" t="s">
        <v>167</v>
      </c>
      <c r="H38" s="207"/>
      <c r="I38" s="243" t="s">
        <v>17</v>
      </c>
      <c r="J38" s="99"/>
      <c r="K38" s="202">
        <v>1</v>
      </c>
      <c r="L38" s="161">
        <v>1</v>
      </c>
      <c r="M38" s="47"/>
    </row>
    <row r="39" spans="1:13" s="34" customFormat="1" x14ac:dyDescent="0.35">
      <c r="A39" s="77">
        <v>3.2</v>
      </c>
      <c r="B39" t="s">
        <v>161</v>
      </c>
      <c r="C39" t="s">
        <v>162</v>
      </c>
      <c r="D39" s="58">
        <v>26567</v>
      </c>
      <c r="E39" s="26" t="s">
        <v>8</v>
      </c>
      <c r="F39" s="139"/>
      <c r="G39" s="167" t="s">
        <v>167</v>
      </c>
      <c r="H39" s="25"/>
      <c r="I39" s="270" t="s">
        <v>17</v>
      </c>
      <c r="J39" s="139"/>
      <c r="K39" s="23">
        <v>1</v>
      </c>
      <c r="L39" s="54">
        <v>1</v>
      </c>
      <c r="M39"/>
    </row>
    <row r="40" spans="1:13" x14ac:dyDescent="0.35">
      <c r="A40" s="77">
        <v>3.3</v>
      </c>
      <c r="B40" t="s">
        <v>163</v>
      </c>
      <c r="C40" t="s">
        <v>164</v>
      </c>
      <c r="D40" s="58">
        <v>30524</v>
      </c>
      <c r="E40" s="26" t="s">
        <v>6</v>
      </c>
      <c r="F40" s="96"/>
      <c r="G40" s="167" t="s">
        <v>167</v>
      </c>
      <c r="H40" s="25"/>
      <c r="I40" s="196" t="s">
        <v>17</v>
      </c>
      <c r="J40" s="8"/>
      <c r="K40" s="23">
        <v>1</v>
      </c>
      <c r="L40" s="54">
        <v>1</v>
      </c>
    </row>
    <row r="41" spans="1:13" x14ac:dyDescent="0.35">
      <c r="A41" s="170">
        <v>3.4</v>
      </c>
      <c r="B41" s="233"/>
      <c r="C41" s="233"/>
      <c r="D41" s="234"/>
      <c r="E41" s="235"/>
      <c r="F41" s="96"/>
      <c r="G41" s="265"/>
      <c r="H41" s="88"/>
      <c r="I41" s="266"/>
      <c r="K41" s="209"/>
      <c r="L41" s="264"/>
      <c r="M41" s="34"/>
    </row>
    <row r="42" spans="1:13" x14ac:dyDescent="0.35">
      <c r="D42" s="58"/>
      <c r="G42" s="529" t="s">
        <v>173</v>
      </c>
      <c r="H42" s="529"/>
      <c r="I42" s="529"/>
      <c r="K42" s="228">
        <f>SUM(K33,K38,K39,K40)</f>
        <v>4</v>
      </c>
      <c r="L42" s="228">
        <f>SUM(L33,L38,L39,L40)</f>
        <v>4</v>
      </c>
      <c r="M42" s="34"/>
    </row>
    <row r="43" spans="1:13" x14ac:dyDescent="0.35">
      <c r="D43" s="58"/>
    </row>
    <row r="44" spans="1:13" s="37" customFormat="1" ht="48" customHeight="1" x14ac:dyDescent="0.35">
      <c r="A44" s="31" t="s">
        <v>13</v>
      </c>
      <c r="B44" s="36"/>
      <c r="C44" s="36"/>
      <c r="D44" s="63"/>
      <c r="E44" s="36"/>
      <c r="F44" s="93"/>
      <c r="G44" s="5"/>
      <c r="H44" s="118"/>
      <c r="I44" s="5"/>
      <c r="J44" s="93"/>
      <c r="K44" s="514" t="s">
        <v>56</v>
      </c>
      <c r="L44" s="515"/>
      <c r="M44" s="18"/>
    </row>
    <row r="45" spans="1:13" s="37" customFormat="1" ht="31.9" customHeight="1" x14ac:dyDescent="0.35">
      <c r="A45" s="32" t="s">
        <v>98</v>
      </c>
      <c r="B45" s="38"/>
      <c r="C45" s="38"/>
      <c r="D45" s="64"/>
      <c r="E45" s="38"/>
      <c r="F45" s="95"/>
      <c r="G45" s="43"/>
      <c r="H45" s="119"/>
      <c r="I45" s="222" t="s">
        <v>127</v>
      </c>
      <c r="J45" s="95"/>
      <c r="K45" s="516" t="s">
        <v>136</v>
      </c>
      <c r="L45" s="517"/>
      <c r="M45" s="18"/>
    </row>
    <row r="46" spans="1:13" s="18" customFormat="1" ht="62" x14ac:dyDescent="0.35">
      <c r="A46" s="135" t="s">
        <v>1</v>
      </c>
      <c r="B46" s="18" t="s">
        <v>2</v>
      </c>
      <c r="C46" s="18" t="s">
        <v>3</v>
      </c>
      <c r="D46" s="62" t="s">
        <v>4</v>
      </c>
      <c r="E46" s="166" t="s">
        <v>5</v>
      </c>
      <c r="F46" s="95"/>
      <c r="G46" s="17" t="s">
        <v>147</v>
      </c>
      <c r="H46" s="205"/>
      <c r="I46" s="19" t="s">
        <v>165</v>
      </c>
      <c r="J46" s="95"/>
      <c r="K46" s="19" t="s">
        <v>14</v>
      </c>
      <c r="L46" s="17" t="s">
        <v>15</v>
      </c>
    </row>
    <row r="47" spans="1:13" x14ac:dyDescent="0.35">
      <c r="A47" s="232">
        <v>4.0999999999999996</v>
      </c>
      <c r="B47" s="230" t="s">
        <v>157</v>
      </c>
      <c r="C47" s="230" t="s">
        <v>158</v>
      </c>
      <c r="D47" s="59">
        <v>24976</v>
      </c>
      <c r="E47" s="231" t="s">
        <v>6</v>
      </c>
      <c r="F47" s="8"/>
      <c r="G47" s="162" t="s">
        <v>168</v>
      </c>
      <c r="H47" s="8"/>
      <c r="I47" s="221" t="s">
        <v>17</v>
      </c>
      <c r="J47" s="8"/>
      <c r="K47" s="240">
        <v>0</v>
      </c>
      <c r="L47" s="241">
        <v>0</v>
      </c>
      <c r="M47" s="47"/>
    </row>
    <row r="48" spans="1:13" x14ac:dyDescent="0.35">
      <c r="G48" s="529" t="s">
        <v>172</v>
      </c>
      <c r="H48" s="529"/>
      <c r="I48" s="529"/>
      <c r="K48" s="250">
        <f>SUM(K42,K47)</f>
        <v>4</v>
      </c>
      <c r="L48" s="250">
        <f>SUM(L42,L47)</f>
        <v>4</v>
      </c>
    </row>
  </sheetData>
  <sheetProtection algorithmName="SHA-512" hashValue="gUUJTUOXajlRA/iUgKjyRYuHKihWUOrJo98pyNIdtk/Anm0a+FTj0w0VS/sq80dqIMOhl9xIHCdSBsYH8uPJUA==" saltValue="wRUgjz2sGxgtuytqsxxhpA==" spinCount="100000" sheet="1" formatCells="0" formatColumns="0" formatRows="0" sort="0"/>
  <mergeCells count="28">
    <mergeCell ref="K44:L44"/>
    <mergeCell ref="K45:L45"/>
    <mergeCell ref="K35:L35"/>
    <mergeCell ref="K36:L36"/>
    <mergeCell ref="K27:L27"/>
    <mergeCell ref="K28:L28"/>
    <mergeCell ref="A14:J14"/>
    <mergeCell ref="K17:L17"/>
    <mergeCell ref="K18:L18"/>
    <mergeCell ref="A28:E28"/>
    <mergeCell ref="G25:I25"/>
    <mergeCell ref="A15:J15"/>
    <mergeCell ref="G5:J5"/>
    <mergeCell ref="G48:I48"/>
    <mergeCell ref="G33:I33"/>
    <mergeCell ref="G42:I42"/>
    <mergeCell ref="B3:F3"/>
    <mergeCell ref="B4:F4"/>
    <mergeCell ref="B5:F5"/>
    <mergeCell ref="A12:J12"/>
    <mergeCell ref="G3:I3"/>
    <mergeCell ref="G4:I4"/>
    <mergeCell ref="A7:J7"/>
    <mergeCell ref="A8:J8"/>
    <mergeCell ref="A9:J9"/>
    <mergeCell ref="A10:J10"/>
    <mergeCell ref="A11:J11"/>
    <mergeCell ref="A13:J13"/>
  </mergeCells>
  <pageMargins left="0.25" right="0.25" top="0.5" bottom="0.5" header="0.3" footer="0.3"/>
  <pageSetup orientation="landscape"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7"/>
  <sheetViews>
    <sheetView zoomScale="75" zoomScaleNormal="75" workbookViewId="0">
      <selection activeCell="L9" sqref="L9"/>
    </sheetView>
  </sheetViews>
  <sheetFormatPr defaultColWidth="11.25" defaultRowHeight="15.5" x14ac:dyDescent="0.35"/>
  <cols>
    <col min="1" max="1" width="5.75" style="2" customWidth="1"/>
    <col min="2" max="3" width="14.75" customWidth="1"/>
    <col min="4" max="4" width="14.75" style="2" customWidth="1"/>
    <col min="5" max="5" width="5.75" customWidth="1"/>
    <col min="6" max="6" width="0.75" customWidth="1"/>
    <col min="7" max="7" width="24.25" customWidth="1"/>
    <col min="8" max="8" width="0.75" customWidth="1"/>
    <col min="9" max="9" width="24.5" customWidth="1"/>
    <col min="10" max="10" width="0.75" customWidth="1"/>
    <col min="11" max="11" width="19.58203125" customWidth="1"/>
  </cols>
  <sheetData>
    <row r="1" spans="1:11" s="56" customFormat="1" ht="18.5" x14ac:dyDescent="0.35">
      <c r="A1" s="57" t="s">
        <v>130</v>
      </c>
      <c r="D1" s="57"/>
    </row>
    <row r="2" spans="1:11" s="1" customFormat="1" x14ac:dyDescent="0.35">
      <c r="A2" s="39"/>
      <c r="D2" s="39"/>
    </row>
    <row r="3" spans="1:11" s="1" customFormat="1" x14ac:dyDescent="0.35">
      <c r="B3" s="479" t="s">
        <v>126</v>
      </c>
      <c r="C3" s="479"/>
      <c r="D3" s="479"/>
      <c r="E3" s="479"/>
      <c r="F3" s="479"/>
      <c r="G3" s="479" t="s">
        <v>63</v>
      </c>
      <c r="H3" s="479"/>
      <c r="I3" s="479"/>
      <c r="J3" s="479"/>
      <c r="K3" s="479"/>
    </row>
    <row r="4" spans="1:11" x14ac:dyDescent="0.35">
      <c r="B4" s="480" t="s">
        <v>65</v>
      </c>
      <c r="C4" s="480"/>
      <c r="D4" s="480"/>
      <c r="E4" s="480"/>
      <c r="F4" s="480"/>
      <c r="G4" s="480" t="s">
        <v>344</v>
      </c>
      <c r="H4" s="480"/>
      <c r="I4" s="480"/>
      <c r="J4" s="480"/>
      <c r="K4" s="480"/>
    </row>
    <row r="5" spans="1:11" s="18" customFormat="1" ht="155.25" customHeight="1" x14ac:dyDescent="0.35">
      <c r="B5" s="499" t="s">
        <v>174</v>
      </c>
      <c r="C5" s="499"/>
      <c r="D5" s="499"/>
      <c r="E5" s="499"/>
      <c r="F5" s="499"/>
      <c r="G5" s="499" t="s">
        <v>330</v>
      </c>
      <c r="H5" s="499"/>
      <c r="I5" s="499"/>
      <c r="J5" s="499"/>
      <c r="K5" s="499"/>
    </row>
    <row r="6" spans="1:11" x14ac:dyDescent="0.35">
      <c r="A6" s="40"/>
      <c r="B6" s="34"/>
      <c r="C6" s="34"/>
      <c r="D6" s="34"/>
      <c r="E6" s="34"/>
      <c r="F6" s="34"/>
      <c r="G6" s="34"/>
      <c r="H6" s="34"/>
      <c r="I6" s="34"/>
      <c r="J6" s="34"/>
    </row>
    <row r="7" spans="1:11" x14ac:dyDescent="0.35">
      <c r="A7" s="518" t="s">
        <v>39</v>
      </c>
      <c r="B7" s="519"/>
      <c r="C7" s="519"/>
      <c r="D7" s="519"/>
      <c r="E7" s="519"/>
      <c r="F7" s="519"/>
      <c r="G7" s="519"/>
      <c r="H7" s="519"/>
      <c r="I7" s="519"/>
      <c r="J7" s="520"/>
    </row>
    <row r="8" spans="1:11" ht="31.9" customHeight="1" x14ac:dyDescent="0.35">
      <c r="A8" s="530" t="s">
        <v>240</v>
      </c>
      <c r="B8" s="531"/>
      <c r="C8" s="531"/>
      <c r="D8" s="531"/>
      <c r="E8" s="531"/>
      <c r="F8" s="531"/>
      <c r="G8" s="531"/>
      <c r="H8" s="531"/>
      <c r="I8" s="531"/>
      <c r="J8" s="532"/>
    </row>
    <row r="9" spans="1:11" s="34" customFormat="1" ht="49.9" customHeight="1" x14ac:dyDescent="0.35">
      <c r="A9" s="523" t="s">
        <v>50</v>
      </c>
      <c r="B9" s="524"/>
      <c r="C9" s="524"/>
      <c r="D9" s="524"/>
      <c r="E9" s="524"/>
      <c r="F9" s="524"/>
      <c r="G9" s="524"/>
      <c r="H9" s="524"/>
      <c r="I9" s="524"/>
      <c r="J9" s="525"/>
    </row>
    <row r="10" spans="1:11" s="34" customFormat="1" ht="33.65" customHeight="1" x14ac:dyDescent="0.35">
      <c r="A10" s="523" t="s">
        <v>51</v>
      </c>
      <c r="B10" s="524"/>
      <c r="C10" s="524"/>
      <c r="D10" s="524"/>
      <c r="E10" s="524"/>
      <c r="F10" s="524"/>
      <c r="G10" s="524"/>
      <c r="H10" s="524"/>
      <c r="I10" s="524"/>
      <c r="J10" s="525"/>
    </row>
    <row r="11" spans="1:11" s="34" customFormat="1" ht="34.15" customHeight="1" x14ac:dyDescent="0.35">
      <c r="A11" s="523" t="s">
        <v>246</v>
      </c>
      <c r="B11" s="524"/>
      <c r="C11" s="524"/>
      <c r="D11" s="524"/>
      <c r="E11" s="524"/>
      <c r="F11" s="524"/>
      <c r="G11" s="524"/>
      <c r="H11" s="524"/>
      <c r="I11" s="524"/>
      <c r="J11" s="525"/>
    </row>
    <row r="12" spans="1:11" s="34" customFormat="1" ht="31.15" customHeight="1" x14ac:dyDescent="0.35">
      <c r="A12" s="523" t="s">
        <v>304</v>
      </c>
      <c r="B12" s="524"/>
      <c r="C12" s="524"/>
      <c r="D12" s="524"/>
      <c r="E12" s="524"/>
      <c r="F12" s="524"/>
      <c r="G12" s="524"/>
      <c r="H12" s="524"/>
      <c r="I12" s="524"/>
      <c r="J12" s="525"/>
    </row>
    <row r="13" spans="1:11" s="34" customFormat="1" ht="66" customHeight="1" x14ac:dyDescent="0.35">
      <c r="A13" s="511" t="s">
        <v>247</v>
      </c>
      <c r="B13" s="512"/>
      <c r="C13" s="512"/>
      <c r="D13" s="512"/>
      <c r="E13" s="512"/>
      <c r="F13" s="512"/>
      <c r="G13" s="512"/>
      <c r="H13" s="512"/>
      <c r="I13" s="512"/>
      <c r="J13" s="513"/>
    </row>
    <row r="14" spans="1:11" s="34" customFormat="1" ht="38.15" customHeight="1" x14ac:dyDescent="0.35">
      <c r="A14" s="511" t="s">
        <v>338</v>
      </c>
      <c r="B14" s="512"/>
      <c r="C14" s="512"/>
      <c r="D14" s="512"/>
      <c r="E14" s="512"/>
      <c r="F14" s="512"/>
      <c r="G14" s="512"/>
      <c r="H14" s="512"/>
      <c r="I14" s="512"/>
      <c r="J14" s="513"/>
    </row>
    <row r="16" spans="1:11" ht="46.9" customHeight="1" x14ac:dyDescent="0.35">
      <c r="A16" s="31" t="s">
        <v>0</v>
      </c>
      <c r="B16" s="5"/>
      <c r="C16" s="5"/>
      <c r="D16" s="6"/>
      <c r="E16" s="5"/>
      <c r="F16" s="98"/>
      <c r="G16" s="5"/>
      <c r="H16" s="93"/>
      <c r="I16" s="5"/>
      <c r="J16" s="93"/>
      <c r="K16" s="223" t="s">
        <v>93</v>
      </c>
    </row>
    <row r="17" spans="1:11" ht="48.65" customHeight="1" x14ac:dyDescent="0.35">
      <c r="A17" s="32" t="s">
        <v>96</v>
      </c>
      <c r="B17" s="10"/>
      <c r="C17" s="10"/>
      <c r="D17" s="11"/>
      <c r="E17" s="10"/>
      <c r="F17" s="95"/>
      <c r="G17" s="43"/>
      <c r="H17" s="94"/>
      <c r="I17" s="222" t="s">
        <v>200</v>
      </c>
      <c r="J17" s="95"/>
      <c r="K17" s="224" t="s">
        <v>175</v>
      </c>
    </row>
    <row r="18" spans="1:11" s="18" customFormat="1" ht="62" x14ac:dyDescent="0.35">
      <c r="A18" s="135" t="s">
        <v>1</v>
      </c>
      <c r="B18" s="15" t="s">
        <v>2</v>
      </c>
      <c r="C18" s="15" t="s">
        <v>3</v>
      </c>
      <c r="D18" s="66" t="s">
        <v>4</v>
      </c>
      <c r="E18" s="15" t="s">
        <v>5</v>
      </c>
      <c r="F18" s="95"/>
      <c r="G18" s="17" t="s">
        <v>147</v>
      </c>
      <c r="H18" s="84"/>
      <c r="I18" s="17" t="s">
        <v>166</v>
      </c>
      <c r="J18" s="95"/>
      <c r="K18" s="17" t="s">
        <v>15</v>
      </c>
    </row>
    <row r="19" spans="1:11" x14ac:dyDescent="0.35">
      <c r="A19" s="77">
        <v>1.1000000000000001</v>
      </c>
      <c r="B19" s="22" t="s">
        <v>149</v>
      </c>
      <c r="C19" s="22" t="s">
        <v>150</v>
      </c>
      <c r="D19" s="65">
        <v>36648</v>
      </c>
      <c r="E19" s="22" t="s">
        <v>6</v>
      </c>
      <c r="F19" s="96"/>
      <c r="G19" s="22" t="s">
        <v>167</v>
      </c>
      <c r="H19" s="28"/>
      <c r="I19" s="81" t="s">
        <v>17</v>
      </c>
      <c r="J19" s="96"/>
      <c r="K19" s="82">
        <v>1</v>
      </c>
    </row>
    <row r="20" spans="1:11" x14ac:dyDescent="0.35">
      <c r="A20" s="77">
        <v>1.2</v>
      </c>
      <c r="B20" t="s">
        <v>151</v>
      </c>
      <c r="C20" t="s">
        <v>152</v>
      </c>
      <c r="D20" s="58">
        <v>23114</v>
      </c>
      <c r="E20" t="s">
        <v>6</v>
      </c>
      <c r="F20" s="96"/>
      <c r="G20" s="28" t="s">
        <v>167</v>
      </c>
      <c r="H20" s="28"/>
      <c r="I20" s="25" t="s">
        <v>17</v>
      </c>
      <c r="J20" s="96"/>
      <c r="K20" s="54">
        <v>1</v>
      </c>
    </row>
    <row r="21" spans="1:11" x14ac:dyDescent="0.35">
      <c r="A21" s="164">
        <v>1.3</v>
      </c>
      <c r="B21" t="s">
        <v>153</v>
      </c>
      <c r="C21" t="s">
        <v>154</v>
      </c>
      <c r="D21" s="58">
        <v>34625</v>
      </c>
      <c r="E21" t="s">
        <v>6</v>
      </c>
      <c r="F21" s="95"/>
      <c r="G21" s="28" t="s">
        <v>167</v>
      </c>
      <c r="I21" s="196" t="s">
        <v>17</v>
      </c>
      <c r="K21" s="196">
        <v>1</v>
      </c>
    </row>
    <row r="22" spans="1:11" x14ac:dyDescent="0.35">
      <c r="A22" s="164">
        <v>1.4</v>
      </c>
      <c r="B22" t="s">
        <v>155</v>
      </c>
      <c r="C22" t="s">
        <v>156</v>
      </c>
      <c r="D22" s="58">
        <v>30057</v>
      </c>
      <c r="E22" t="s">
        <v>8</v>
      </c>
      <c r="F22" s="95"/>
      <c r="G22" s="28" t="s">
        <v>167</v>
      </c>
      <c r="I22" s="196" t="s">
        <v>18</v>
      </c>
      <c r="K22" s="196">
        <v>0</v>
      </c>
    </row>
    <row r="23" spans="1:11" x14ac:dyDescent="0.35">
      <c r="A23" s="78">
        <v>1.5</v>
      </c>
      <c r="B23" s="35" t="s">
        <v>157</v>
      </c>
      <c r="C23" s="35" t="s">
        <v>158</v>
      </c>
      <c r="D23" s="59">
        <v>24976</v>
      </c>
      <c r="E23" s="27" t="s">
        <v>6</v>
      </c>
      <c r="F23" s="95"/>
      <c r="G23" s="226" t="s">
        <v>167</v>
      </c>
      <c r="H23" s="28"/>
      <c r="I23" s="73" t="s">
        <v>17</v>
      </c>
      <c r="J23" s="96"/>
      <c r="K23" s="197">
        <v>1</v>
      </c>
    </row>
    <row r="24" spans="1:11" x14ac:dyDescent="0.35">
      <c r="G24" s="529" t="s">
        <v>169</v>
      </c>
      <c r="H24" s="529"/>
      <c r="I24" s="529"/>
      <c r="K24" s="250">
        <f>SUM(K19:K23)</f>
        <v>4</v>
      </c>
    </row>
    <row r="26" spans="1:11" ht="46.15" customHeight="1" x14ac:dyDescent="0.35">
      <c r="A26" s="31" t="s">
        <v>10</v>
      </c>
      <c r="B26" s="5"/>
      <c r="C26" s="5"/>
      <c r="D26" s="6"/>
      <c r="E26" s="5"/>
      <c r="F26" s="93"/>
      <c r="G26" s="5"/>
      <c r="H26" s="93"/>
      <c r="I26" s="5"/>
      <c r="J26" s="93"/>
      <c r="K26" s="223" t="s">
        <v>93</v>
      </c>
    </row>
    <row r="27" spans="1:11" ht="54.65" customHeight="1" x14ac:dyDescent="0.35">
      <c r="A27" s="32" t="s">
        <v>11</v>
      </c>
      <c r="B27" s="10"/>
      <c r="C27" s="10"/>
      <c r="D27" s="11"/>
      <c r="E27" s="10"/>
      <c r="F27" s="95"/>
      <c r="G27" s="43"/>
      <c r="H27" s="95"/>
      <c r="I27" s="222" t="s">
        <v>200</v>
      </c>
      <c r="J27" s="95"/>
      <c r="K27" s="224" t="s">
        <v>175</v>
      </c>
    </row>
    <row r="28" spans="1:11" s="18" customFormat="1" ht="62" x14ac:dyDescent="0.35">
      <c r="A28" s="135" t="s">
        <v>1</v>
      </c>
      <c r="B28" s="15" t="s">
        <v>2</v>
      </c>
      <c r="C28" s="15" t="s">
        <v>3</v>
      </c>
      <c r="D28" s="16" t="s">
        <v>4</v>
      </c>
      <c r="E28" s="15" t="s">
        <v>5</v>
      </c>
      <c r="F28" s="95"/>
      <c r="G28" s="17" t="s">
        <v>147</v>
      </c>
      <c r="H28" s="95"/>
      <c r="I28" s="17" t="s">
        <v>166</v>
      </c>
      <c r="J28" s="95"/>
      <c r="K28" s="17" t="s">
        <v>15</v>
      </c>
    </row>
    <row r="29" spans="1:11" s="18" customFormat="1" x14ac:dyDescent="0.35">
      <c r="A29" s="318">
        <v>2.1</v>
      </c>
      <c r="B29" s="22" t="s">
        <v>149</v>
      </c>
      <c r="C29" s="22" t="s">
        <v>150</v>
      </c>
      <c r="D29" s="65">
        <v>36648</v>
      </c>
      <c r="E29" s="319" t="s">
        <v>6</v>
      </c>
      <c r="F29" s="159"/>
      <c r="G29" s="227" t="s">
        <v>168</v>
      </c>
      <c r="H29" s="95"/>
      <c r="I29" s="25" t="s">
        <v>18</v>
      </c>
      <c r="J29" s="84"/>
      <c r="K29" s="86">
        <v>-1</v>
      </c>
    </row>
    <row r="30" spans="1:11" s="18" customFormat="1" x14ac:dyDescent="0.35">
      <c r="A30" s="144">
        <v>2.2000000000000002</v>
      </c>
      <c r="B30" t="s">
        <v>151</v>
      </c>
      <c r="C30" t="s">
        <v>152</v>
      </c>
      <c r="D30" s="58">
        <v>23114</v>
      </c>
      <c r="E30" s="26" t="s">
        <v>6</v>
      </c>
      <c r="F30" s="119"/>
      <c r="G30" s="84" t="s">
        <v>168</v>
      </c>
      <c r="H30" s="119"/>
      <c r="I30" s="196" t="s">
        <v>18</v>
      </c>
      <c r="J30" s="119"/>
      <c r="K30" s="204">
        <v>-1</v>
      </c>
    </row>
    <row r="31" spans="1:11" s="18" customFormat="1" x14ac:dyDescent="0.35">
      <c r="A31" s="232">
        <v>2.2999999999999998</v>
      </c>
      <c r="B31" s="35" t="s">
        <v>153</v>
      </c>
      <c r="C31" s="35" t="s">
        <v>154</v>
      </c>
      <c r="D31" s="59">
        <v>34625</v>
      </c>
      <c r="E31" s="27" t="s">
        <v>6</v>
      </c>
      <c r="F31" s="119"/>
      <c r="G31" s="171" t="s">
        <v>168</v>
      </c>
      <c r="H31" s="119"/>
      <c r="I31" s="197" t="s">
        <v>18</v>
      </c>
      <c r="J31" s="119"/>
      <c r="K31" s="267">
        <v>-1</v>
      </c>
    </row>
    <row r="32" spans="1:11" s="18" customFormat="1" x14ac:dyDescent="0.35">
      <c r="A32" s="140"/>
      <c r="B32"/>
      <c r="C32"/>
      <c r="D32" s="58"/>
      <c r="E32"/>
      <c r="F32" s="119"/>
      <c r="G32" s="533" t="s">
        <v>171</v>
      </c>
      <c r="H32" s="533"/>
      <c r="I32" s="533"/>
      <c r="J32" s="119"/>
      <c r="K32" s="268">
        <f>SUM(K24,K29,K30,K31)</f>
        <v>1</v>
      </c>
    </row>
    <row r="34" spans="1:11" ht="48.65" customHeight="1" x14ac:dyDescent="0.35">
      <c r="A34" s="31" t="s">
        <v>12</v>
      </c>
      <c r="B34" s="5"/>
      <c r="C34" s="5"/>
      <c r="D34" s="6"/>
      <c r="E34" s="5"/>
      <c r="F34" s="93"/>
      <c r="G34" s="5"/>
      <c r="H34" s="93"/>
      <c r="I34" s="5"/>
      <c r="J34" s="93"/>
      <c r="K34" s="223" t="s">
        <v>93</v>
      </c>
    </row>
    <row r="35" spans="1:11" ht="45.65" customHeight="1" x14ac:dyDescent="0.35">
      <c r="A35" s="32" t="s">
        <v>97</v>
      </c>
      <c r="B35" s="10"/>
      <c r="C35" s="10"/>
      <c r="D35" s="11"/>
      <c r="E35" s="10"/>
      <c r="F35" s="95"/>
      <c r="G35" s="43"/>
      <c r="H35" s="95"/>
      <c r="I35" s="222" t="s">
        <v>200</v>
      </c>
      <c r="J35" s="95"/>
      <c r="K35" s="224" t="s">
        <v>175</v>
      </c>
    </row>
    <row r="36" spans="1:11" s="18" customFormat="1" ht="62" x14ac:dyDescent="0.35">
      <c r="A36" s="135" t="s">
        <v>1</v>
      </c>
      <c r="B36" s="15" t="s">
        <v>2</v>
      </c>
      <c r="C36" s="15" t="s">
        <v>3</v>
      </c>
      <c r="D36" s="16" t="s">
        <v>4</v>
      </c>
      <c r="E36" s="15" t="s">
        <v>5</v>
      </c>
      <c r="F36" s="95"/>
      <c r="G36" s="17" t="s">
        <v>147</v>
      </c>
      <c r="H36" s="95"/>
      <c r="I36" s="17" t="s">
        <v>166</v>
      </c>
      <c r="J36" s="95"/>
      <c r="K36" s="17" t="s">
        <v>15</v>
      </c>
    </row>
    <row r="37" spans="1:11" s="34" customFormat="1" x14ac:dyDescent="0.35">
      <c r="A37" s="77">
        <v>3.1</v>
      </c>
      <c r="B37" t="s">
        <v>159</v>
      </c>
      <c r="C37" t="s">
        <v>160</v>
      </c>
      <c r="D37" s="58">
        <v>24585</v>
      </c>
      <c r="E37" t="s">
        <v>8</v>
      </c>
      <c r="F37" s="99"/>
      <c r="G37" s="263" t="s">
        <v>167</v>
      </c>
      <c r="H37" s="99"/>
      <c r="I37" s="244" t="s">
        <v>17</v>
      </c>
      <c r="J37" s="99"/>
      <c r="K37" s="161">
        <v>1</v>
      </c>
    </row>
    <row r="38" spans="1:11" s="34" customFormat="1" x14ac:dyDescent="0.35">
      <c r="A38" s="77">
        <v>3.2</v>
      </c>
      <c r="B38" t="s">
        <v>161</v>
      </c>
      <c r="C38" t="s">
        <v>162</v>
      </c>
      <c r="D38" s="58">
        <v>26567</v>
      </c>
      <c r="E38" s="26" t="s">
        <v>8</v>
      </c>
      <c r="F38" s="139"/>
      <c r="G38" s="167" t="s">
        <v>167</v>
      </c>
      <c r="H38" s="139"/>
      <c r="I38" s="270" t="s">
        <v>17</v>
      </c>
      <c r="J38" s="139"/>
      <c r="K38" s="196">
        <v>1</v>
      </c>
    </row>
    <row r="39" spans="1:11" x14ac:dyDescent="0.35">
      <c r="A39" s="77">
        <v>3.3</v>
      </c>
      <c r="B39" t="s">
        <v>163</v>
      </c>
      <c r="C39" t="s">
        <v>164</v>
      </c>
      <c r="D39" s="58">
        <v>30524</v>
      </c>
      <c r="E39" s="26" t="s">
        <v>6</v>
      </c>
      <c r="F39" s="96"/>
      <c r="G39" s="167" t="s">
        <v>167</v>
      </c>
      <c r="H39" s="24"/>
      <c r="I39" s="196" t="s">
        <v>17</v>
      </c>
      <c r="J39" s="199"/>
      <c r="K39" s="196">
        <v>1</v>
      </c>
    </row>
    <row r="40" spans="1:11" x14ac:dyDescent="0.35">
      <c r="A40" s="170">
        <v>3.4</v>
      </c>
      <c r="B40" s="233"/>
      <c r="C40" s="233"/>
      <c r="D40" s="234"/>
      <c r="E40" s="235"/>
      <c r="F40" s="96"/>
      <c r="G40" s="265"/>
      <c r="I40" s="266"/>
      <c r="K40" s="269"/>
    </row>
    <row r="41" spans="1:11" x14ac:dyDescent="0.35">
      <c r="D41" s="58"/>
      <c r="G41" s="534" t="s">
        <v>173</v>
      </c>
      <c r="H41" s="534"/>
      <c r="I41" s="534"/>
      <c r="K41" s="228">
        <f>SUM(K32,K37,K38,K39)</f>
        <v>4</v>
      </c>
    </row>
    <row r="42" spans="1:11" x14ac:dyDescent="0.35">
      <c r="D42" s="58"/>
    </row>
    <row r="43" spans="1:11" s="37" customFormat="1" ht="48" customHeight="1" x14ac:dyDescent="0.35">
      <c r="A43" s="31" t="s">
        <v>13</v>
      </c>
      <c r="B43" s="36"/>
      <c r="C43" s="36"/>
      <c r="D43" s="63"/>
      <c r="E43" s="36"/>
      <c r="F43" s="93"/>
      <c r="G43" s="5"/>
      <c r="H43" s="93"/>
      <c r="I43" s="5"/>
      <c r="J43" s="93"/>
      <c r="K43" s="223" t="s">
        <v>93</v>
      </c>
    </row>
    <row r="44" spans="1:11" s="37" customFormat="1" ht="44.5" customHeight="1" x14ac:dyDescent="0.35">
      <c r="A44" s="32" t="s">
        <v>98</v>
      </c>
      <c r="B44" s="38"/>
      <c r="C44" s="38"/>
      <c r="D44" s="64"/>
      <c r="E44" s="38"/>
      <c r="F44" s="95"/>
      <c r="G44" s="43"/>
      <c r="H44" s="95"/>
      <c r="I44" s="222" t="s">
        <v>200</v>
      </c>
      <c r="J44" s="95"/>
      <c r="K44" s="224" t="s">
        <v>175</v>
      </c>
    </row>
    <row r="45" spans="1:11" s="18" customFormat="1" ht="62" x14ac:dyDescent="0.35">
      <c r="A45" s="135" t="s">
        <v>1</v>
      </c>
      <c r="B45" s="18" t="s">
        <v>2</v>
      </c>
      <c r="C45" s="18" t="s">
        <v>3</v>
      </c>
      <c r="D45" s="62" t="s">
        <v>4</v>
      </c>
      <c r="E45" s="166" t="s">
        <v>5</v>
      </c>
      <c r="F45" s="95"/>
      <c r="G45" s="17" t="s">
        <v>147</v>
      </c>
      <c r="H45" s="95"/>
      <c r="I45" s="17" t="s">
        <v>166</v>
      </c>
      <c r="J45" s="95"/>
      <c r="K45" s="17" t="s">
        <v>15</v>
      </c>
    </row>
    <row r="46" spans="1:11" x14ac:dyDescent="0.35">
      <c r="A46" s="232">
        <v>4.0999999999999996</v>
      </c>
      <c r="B46" s="230" t="s">
        <v>157</v>
      </c>
      <c r="C46" s="230" t="s">
        <v>158</v>
      </c>
      <c r="D46" s="59">
        <v>24976</v>
      </c>
      <c r="E46" s="231" t="s">
        <v>6</v>
      </c>
      <c r="F46" s="8"/>
      <c r="G46" s="162" t="s">
        <v>168</v>
      </c>
      <c r="H46" s="8"/>
      <c r="I46" s="221" t="s">
        <v>17</v>
      </c>
      <c r="J46" s="8"/>
      <c r="K46" s="271">
        <v>0</v>
      </c>
    </row>
    <row r="47" spans="1:11" x14ac:dyDescent="0.35">
      <c r="G47" s="529" t="s">
        <v>172</v>
      </c>
      <c r="H47" s="529"/>
      <c r="I47" s="529"/>
      <c r="K47" s="250">
        <f>SUM(K41,K46)</f>
        <v>4</v>
      </c>
    </row>
  </sheetData>
  <sheetProtection algorithmName="SHA-512" hashValue="ZpVJ3MPcpZMwfiDiIfdqKMVrj+xc2c2oHn4A1RiJf/RvuaSKRYBVw9WFfqr+jDqxo2SPXWHX38rW0Mp2WREI6Q==" saltValue="AyunnbfEQnN9XSDm0QZ4mA==" spinCount="100000" sheet="1" formatCells="0" formatColumns="0" formatRows="0" sort="0"/>
  <mergeCells count="18">
    <mergeCell ref="A13:J13"/>
    <mergeCell ref="G24:I24"/>
    <mergeCell ref="G32:I32"/>
    <mergeCell ref="G41:I41"/>
    <mergeCell ref="G47:I47"/>
    <mergeCell ref="A14:J14"/>
    <mergeCell ref="A12:J12"/>
    <mergeCell ref="A11:J11"/>
    <mergeCell ref="G3:K3"/>
    <mergeCell ref="G4:K4"/>
    <mergeCell ref="G5:K5"/>
    <mergeCell ref="B3:F3"/>
    <mergeCell ref="B4:F4"/>
    <mergeCell ref="B5:F5"/>
    <mergeCell ref="A7:J7"/>
    <mergeCell ref="A8:J8"/>
    <mergeCell ref="A9:J9"/>
    <mergeCell ref="A10:J10"/>
  </mergeCells>
  <pageMargins left="0.25" right="0.25" top="0.5" bottom="0.5" header="0.3" footer="0.3"/>
  <pageSetup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4"/>
  <sheetViews>
    <sheetView zoomScale="75" zoomScaleNormal="75" workbookViewId="0">
      <selection activeCell="K45" sqref="K45"/>
    </sheetView>
  </sheetViews>
  <sheetFormatPr defaultColWidth="11.25" defaultRowHeight="15.5" x14ac:dyDescent="0.35"/>
  <cols>
    <col min="1" max="1" width="5.75" style="2" customWidth="1"/>
    <col min="2" max="2" width="17.75" customWidth="1"/>
    <col min="3" max="3" width="16" customWidth="1"/>
    <col min="4" max="4" width="14.75" customWidth="1"/>
    <col min="5" max="5" width="8" customWidth="1"/>
    <col min="6" max="6" width="0.75" customWidth="1"/>
    <col min="7" max="7" width="23.25" customWidth="1"/>
    <col min="8" max="8" width="0.75" customWidth="1"/>
    <col min="9" max="9" width="40.83203125" customWidth="1"/>
    <col min="10" max="10" width="0.75" customWidth="1"/>
    <col min="11" max="11" width="12.25" customWidth="1"/>
    <col min="12" max="12" width="0.75" customWidth="1"/>
    <col min="13" max="13" width="21.83203125" customWidth="1"/>
    <col min="14" max="14" width="0.75" customWidth="1"/>
    <col min="15" max="16" width="31" customWidth="1"/>
    <col min="17" max="17" width="0.75" customWidth="1"/>
    <col min="18" max="18" width="12.25" customWidth="1"/>
  </cols>
  <sheetData>
    <row r="1" spans="1:18" s="56" customFormat="1" ht="18.5" x14ac:dyDescent="0.35">
      <c r="A1" s="143" t="s">
        <v>32</v>
      </c>
    </row>
    <row r="2" spans="1:18" s="1" customFormat="1" x14ac:dyDescent="0.35">
      <c r="A2" s="39"/>
    </row>
    <row r="3" spans="1:18" s="1" customFormat="1" ht="15.65" customHeight="1" x14ac:dyDescent="0.35">
      <c r="B3" s="535" t="s">
        <v>141</v>
      </c>
      <c r="C3" s="536"/>
      <c r="D3" s="536"/>
      <c r="E3" s="537"/>
      <c r="F3" s="183"/>
      <c r="G3" s="479" t="s">
        <v>63</v>
      </c>
      <c r="H3" s="479"/>
      <c r="I3" s="479"/>
      <c r="J3" s="479"/>
    </row>
    <row r="4" spans="1:18" x14ac:dyDescent="0.35">
      <c r="B4" s="538" t="s">
        <v>62</v>
      </c>
      <c r="C4" s="539"/>
      <c r="D4" s="539"/>
      <c r="E4" s="540"/>
      <c r="F4" s="162"/>
      <c r="G4" s="480" t="s">
        <v>64</v>
      </c>
      <c r="H4" s="480"/>
      <c r="I4" s="480"/>
      <c r="J4" s="480"/>
    </row>
    <row r="5" spans="1:18" ht="100.9" customHeight="1" x14ac:dyDescent="0.35">
      <c r="B5" s="503" t="s">
        <v>176</v>
      </c>
      <c r="C5" s="504"/>
      <c r="D5" s="504"/>
      <c r="E5" s="505"/>
      <c r="F5" s="184"/>
      <c r="G5" s="503" t="s">
        <v>105</v>
      </c>
      <c r="H5" s="504"/>
      <c r="I5" s="504"/>
      <c r="J5" s="505"/>
      <c r="K5" s="165"/>
      <c r="L5" s="34"/>
      <c r="M5" s="34"/>
      <c r="N5" s="34"/>
      <c r="O5" s="34"/>
      <c r="P5" s="34"/>
      <c r="Q5" s="34"/>
      <c r="R5" s="34"/>
    </row>
    <row r="6" spans="1:18" ht="15" customHeight="1" x14ac:dyDescent="0.35">
      <c r="A6" s="40"/>
      <c r="B6" s="34"/>
      <c r="C6" s="34"/>
      <c r="D6" s="34"/>
      <c r="E6" s="34"/>
      <c r="F6" s="34"/>
      <c r="G6" s="34"/>
      <c r="H6" s="34"/>
      <c r="I6" s="34"/>
      <c r="J6" s="34"/>
      <c r="K6" s="34"/>
      <c r="L6" s="34"/>
      <c r="M6" s="34"/>
      <c r="N6" s="34"/>
      <c r="O6" s="34"/>
      <c r="P6" s="34"/>
      <c r="Q6" s="34"/>
    </row>
    <row r="7" spans="1:18" x14ac:dyDescent="0.35">
      <c r="A7" s="518" t="s">
        <v>39</v>
      </c>
      <c r="B7" s="541"/>
      <c r="C7" s="541"/>
      <c r="D7" s="541"/>
      <c r="E7" s="541"/>
      <c r="F7" s="541"/>
      <c r="G7" s="541"/>
      <c r="H7" s="541"/>
      <c r="I7" s="541"/>
      <c r="J7" s="541"/>
      <c r="K7" s="541"/>
      <c r="L7" s="541"/>
      <c r="M7" s="541"/>
      <c r="N7" s="541"/>
      <c r="O7" s="541"/>
      <c r="P7" s="541"/>
      <c r="Q7" s="541"/>
      <c r="R7" s="520"/>
    </row>
    <row r="8" spans="1:18" s="129" customFormat="1" x14ac:dyDescent="0.35">
      <c r="A8" s="549" t="s">
        <v>240</v>
      </c>
      <c r="B8" s="550"/>
      <c r="C8" s="550"/>
      <c r="D8" s="550"/>
      <c r="E8" s="550"/>
      <c r="F8" s="550"/>
      <c r="G8" s="550"/>
      <c r="H8" s="550"/>
      <c r="I8" s="550"/>
      <c r="J8" s="550"/>
      <c r="K8" s="550"/>
      <c r="L8" s="550"/>
      <c r="M8" s="550"/>
      <c r="N8" s="550"/>
      <c r="O8" s="550"/>
      <c r="P8" s="127"/>
      <c r="Q8" s="127"/>
      <c r="R8" s="128"/>
    </row>
    <row r="9" spans="1:18" s="126" customFormat="1" ht="30" customHeight="1" x14ac:dyDescent="0.35">
      <c r="A9" s="542" t="s">
        <v>290</v>
      </c>
      <c r="B9" s="543"/>
      <c r="C9" s="543"/>
      <c r="D9" s="543"/>
      <c r="E9" s="543"/>
      <c r="F9" s="543"/>
      <c r="G9" s="543"/>
      <c r="H9" s="543"/>
      <c r="I9" s="543"/>
      <c r="J9" s="543"/>
      <c r="K9" s="543"/>
      <c r="L9" s="543"/>
      <c r="M9" s="543"/>
      <c r="N9" s="543"/>
      <c r="O9" s="543"/>
      <c r="P9" s="543"/>
      <c r="Q9" s="543"/>
      <c r="R9" s="544"/>
    </row>
    <row r="10" spans="1:18" s="126" customFormat="1" ht="33" customHeight="1" x14ac:dyDescent="0.35">
      <c r="A10" s="557" t="s">
        <v>318</v>
      </c>
      <c r="B10" s="557"/>
      <c r="C10" s="557"/>
      <c r="D10" s="557"/>
      <c r="E10" s="557"/>
      <c r="F10" s="557"/>
      <c r="G10" s="557"/>
      <c r="H10" s="557"/>
      <c r="I10" s="557"/>
      <c r="J10" s="557"/>
      <c r="K10" s="557"/>
      <c r="L10" s="557"/>
      <c r="M10" s="557"/>
      <c r="N10" s="557"/>
      <c r="O10" s="557"/>
      <c r="P10" s="557"/>
      <c r="Q10" s="557"/>
      <c r="R10" s="558"/>
    </row>
    <row r="11" spans="1:18" s="129" customFormat="1" x14ac:dyDescent="0.35">
      <c r="A11" s="545" t="s">
        <v>289</v>
      </c>
      <c r="B11" s="546"/>
      <c r="C11" s="546"/>
      <c r="D11" s="546"/>
      <c r="E11" s="546"/>
      <c r="F11" s="546"/>
      <c r="G11" s="546"/>
      <c r="H11" s="546"/>
      <c r="I11" s="546"/>
      <c r="J11" s="546"/>
      <c r="K11" s="546"/>
      <c r="L11" s="546"/>
      <c r="M11" s="546"/>
      <c r="N11" s="546"/>
      <c r="O11" s="546"/>
      <c r="P11" s="130"/>
      <c r="Q11" s="130"/>
      <c r="R11" s="131"/>
    </row>
    <row r="12" spans="1:18" x14ac:dyDescent="0.35">
      <c r="I12" s="3"/>
    </row>
    <row r="13" spans="1:18" x14ac:dyDescent="0.35">
      <c r="A13" s="31" t="s">
        <v>0</v>
      </c>
      <c r="B13" s="5"/>
      <c r="C13" s="5"/>
      <c r="D13" s="5"/>
      <c r="E13" s="5"/>
      <c r="F13" s="98"/>
      <c r="G13" s="48"/>
      <c r="H13" s="98"/>
      <c r="I13" s="551" t="s">
        <v>131</v>
      </c>
      <c r="J13" s="552"/>
      <c r="K13" s="553"/>
      <c r="L13" s="98"/>
      <c r="M13" s="5"/>
      <c r="O13" s="5"/>
      <c r="P13" s="5"/>
      <c r="Q13" s="5"/>
      <c r="R13" s="7"/>
    </row>
    <row r="14" spans="1:18" x14ac:dyDescent="0.35">
      <c r="A14" s="32" t="s">
        <v>96</v>
      </c>
      <c r="B14" s="10"/>
      <c r="C14" s="10"/>
      <c r="D14" s="10"/>
      <c r="E14" s="10"/>
      <c r="F14" s="94"/>
      <c r="G14" s="281" t="s">
        <v>191</v>
      </c>
      <c r="H14" s="94"/>
      <c r="I14" s="554"/>
      <c r="J14" s="555"/>
      <c r="K14" s="556"/>
      <c r="L14" s="94"/>
      <c r="M14" s="282" t="s">
        <v>192</v>
      </c>
      <c r="N14" s="25"/>
      <c r="O14" s="506" t="s">
        <v>125</v>
      </c>
      <c r="P14" s="506"/>
      <c r="Q14" s="547"/>
      <c r="R14" s="548"/>
    </row>
    <row r="15" spans="1:18" s="18" customFormat="1" ht="79.900000000000006" customHeight="1" x14ac:dyDescent="0.35">
      <c r="A15" s="135" t="s">
        <v>1</v>
      </c>
      <c r="B15" s="15" t="s">
        <v>2</v>
      </c>
      <c r="C15" s="15" t="s">
        <v>3</v>
      </c>
      <c r="D15" s="66" t="s">
        <v>4</v>
      </c>
      <c r="E15" s="15" t="s">
        <v>5</v>
      </c>
      <c r="F15" s="95"/>
      <c r="G15" s="17" t="s">
        <v>228</v>
      </c>
      <c r="H15" s="95"/>
      <c r="I15" s="91" t="s">
        <v>177</v>
      </c>
      <c r="J15" s="118"/>
      <c r="K15" s="91" t="s">
        <v>20</v>
      </c>
      <c r="L15" s="95"/>
      <c r="M15" s="17" t="s">
        <v>229</v>
      </c>
      <c r="O15" s="19" t="s">
        <v>180</v>
      </c>
      <c r="P15" s="17" t="s">
        <v>181</v>
      </c>
      <c r="Q15" s="93"/>
      <c r="R15" s="91" t="s">
        <v>20</v>
      </c>
    </row>
    <row r="16" spans="1:18" x14ac:dyDescent="0.35">
      <c r="A16" s="77">
        <v>1.1000000000000001</v>
      </c>
      <c r="B16" s="22" t="s">
        <v>149</v>
      </c>
      <c r="C16" s="22" t="s">
        <v>150</v>
      </c>
      <c r="D16" s="65">
        <v>36648</v>
      </c>
      <c r="E16" s="22" t="s">
        <v>6</v>
      </c>
      <c r="F16" s="96"/>
      <c r="G16" s="22" t="s">
        <v>178</v>
      </c>
      <c r="H16" s="96"/>
      <c r="I16" s="204" t="s">
        <v>18</v>
      </c>
      <c r="J16" s="8"/>
      <c r="K16" s="200">
        <v>0</v>
      </c>
      <c r="L16" s="96"/>
      <c r="M16" s="248" t="s">
        <v>167</v>
      </c>
      <c r="N16" s="18"/>
      <c r="O16" s="41" t="s">
        <v>179</v>
      </c>
      <c r="P16" s="86" t="s">
        <v>18</v>
      </c>
      <c r="Q16" s="96"/>
      <c r="R16" s="200">
        <v>0</v>
      </c>
    </row>
    <row r="17" spans="1:18" x14ac:dyDescent="0.35">
      <c r="A17" s="77">
        <v>1.2</v>
      </c>
      <c r="B17" t="s">
        <v>151</v>
      </c>
      <c r="C17" t="s">
        <v>152</v>
      </c>
      <c r="D17" s="58">
        <v>23114</v>
      </c>
      <c r="E17" t="s">
        <v>6</v>
      </c>
      <c r="F17" s="96"/>
      <c r="G17" s="28" t="s">
        <v>178</v>
      </c>
      <c r="H17" s="96"/>
      <c r="I17" s="204" t="s">
        <v>18</v>
      </c>
      <c r="J17" s="8"/>
      <c r="K17" s="196">
        <v>0</v>
      </c>
      <c r="L17" s="96"/>
      <c r="M17" s="28" t="s">
        <v>167</v>
      </c>
      <c r="N17" s="18"/>
      <c r="O17" s="169" t="s">
        <v>40</v>
      </c>
      <c r="P17" s="85" t="s">
        <v>18</v>
      </c>
      <c r="Q17" s="96"/>
      <c r="R17" s="196">
        <v>0</v>
      </c>
    </row>
    <row r="18" spans="1:18" x14ac:dyDescent="0.35">
      <c r="A18" s="164">
        <v>1.3</v>
      </c>
      <c r="B18" t="s">
        <v>153</v>
      </c>
      <c r="C18" t="s">
        <v>154</v>
      </c>
      <c r="D18" s="58">
        <v>34625</v>
      </c>
      <c r="E18" t="s">
        <v>6</v>
      </c>
      <c r="F18" s="95"/>
      <c r="G18" s="28" t="s">
        <v>178</v>
      </c>
      <c r="H18" s="96"/>
      <c r="I18" s="204" t="s">
        <v>18</v>
      </c>
      <c r="J18" s="8"/>
      <c r="K18" s="196">
        <v>0</v>
      </c>
      <c r="L18" s="96"/>
      <c r="M18" s="28" t="s">
        <v>167</v>
      </c>
      <c r="O18" s="169" t="s">
        <v>40</v>
      </c>
      <c r="P18" s="86" t="s">
        <v>18</v>
      </c>
      <c r="Q18" s="96"/>
      <c r="R18" s="196">
        <v>0</v>
      </c>
    </row>
    <row r="19" spans="1:18" x14ac:dyDescent="0.35">
      <c r="A19" s="164">
        <v>1.4</v>
      </c>
      <c r="B19" t="s">
        <v>155</v>
      </c>
      <c r="C19" t="s">
        <v>156</v>
      </c>
      <c r="D19" s="58">
        <v>30057</v>
      </c>
      <c r="E19" t="s">
        <v>8</v>
      </c>
      <c r="F19" s="95"/>
      <c r="G19" s="28" t="s">
        <v>178</v>
      </c>
      <c r="H19" s="96"/>
      <c r="I19" s="204" t="s">
        <v>18</v>
      </c>
      <c r="J19" s="8"/>
      <c r="K19" s="196">
        <v>0</v>
      </c>
      <c r="L19" s="96"/>
      <c r="M19" s="28" t="s">
        <v>167</v>
      </c>
      <c r="O19" s="169" t="s">
        <v>40</v>
      </c>
      <c r="P19" s="86" t="s">
        <v>18</v>
      </c>
      <c r="Q19" s="96"/>
      <c r="R19" s="196">
        <v>0</v>
      </c>
    </row>
    <row r="20" spans="1:18" x14ac:dyDescent="0.35">
      <c r="A20" s="78">
        <v>1.5</v>
      </c>
      <c r="B20" s="35" t="s">
        <v>157</v>
      </c>
      <c r="C20" s="35" t="s">
        <v>158</v>
      </c>
      <c r="D20" s="59">
        <v>24976</v>
      </c>
      <c r="E20" s="27" t="s">
        <v>6</v>
      </c>
      <c r="F20" s="95"/>
      <c r="G20" s="226" t="s">
        <v>178</v>
      </c>
      <c r="H20" s="96"/>
      <c r="I20" s="197" t="s">
        <v>17</v>
      </c>
      <c r="J20" s="8"/>
      <c r="K20" s="197">
        <v>1</v>
      </c>
      <c r="L20" s="96"/>
      <c r="M20" s="226" t="s">
        <v>167</v>
      </c>
      <c r="O20" s="29" t="s">
        <v>179</v>
      </c>
      <c r="P20" s="73" t="s">
        <v>17</v>
      </c>
      <c r="Q20" s="96"/>
      <c r="R20" s="197">
        <v>1</v>
      </c>
    </row>
    <row r="21" spans="1:18" x14ac:dyDescent="0.35">
      <c r="D21" s="58"/>
      <c r="F21" s="119"/>
      <c r="H21" s="8"/>
      <c r="I21" s="272" t="s">
        <v>182</v>
      </c>
      <c r="K21" s="250">
        <f>SUM(K16:K20)</f>
        <v>1</v>
      </c>
      <c r="L21" s="8"/>
      <c r="P21" s="273" t="s">
        <v>183</v>
      </c>
      <c r="Q21" s="8"/>
      <c r="R21" s="250">
        <f>SUM(R16:R20)</f>
        <v>1</v>
      </c>
    </row>
    <row r="22" spans="1:18" x14ac:dyDescent="0.35">
      <c r="D22" s="58"/>
    </row>
    <row r="23" spans="1:18" ht="15.65" customHeight="1" x14ac:dyDescent="0.35">
      <c r="A23" s="31" t="s">
        <v>16</v>
      </c>
      <c r="B23" s="5"/>
      <c r="C23" s="5"/>
      <c r="D23" s="60"/>
      <c r="E23" s="5"/>
      <c r="F23" s="98"/>
      <c r="G23" s="5"/>
      <c r="H23" s="98"/>
      <c r="I23" s="551" t="s">
        <v>131</v>
      </c>
      <c r="J23" s="552"/>
      <c r="K23" s="553"/>
      <c r="L23" s="98"/>
      <c r="M23" s="5"/>
      <c r="O23" s="5"/>
      <c r="P23" s="5"/>
      <c r="Q23" s="5"/>
      <c r="R23" s="7"/>
    </row>
    <row r="24" spans="1:18" x14ac:dyDescent="0.35">
      <c r="A24" s="32" t="s">
        <v>11</v>
      </c>
      <c r="B24" s="10"/>
      <c r="C24" s="10"/>
      <c r="D24" s="61"/>
      <c r="E24" s="10"/>
      <c r="F24" s="96"/>
      <c r="G24" s="281" t="s">
        <v>191</v>
      </c>
      <c r="H24" s="96"/>
      <c r="I24" s="554"/>
      <c r="J24" s="555"/>
      <c r="K24" s="556"/>
      <c r="L24" s="94"/>
      <c r="M24" s="282" t="s">
        <v>192</v>
      </c>
      <c r="N24" s="25"/>
      <c r="O24" s="506" t="s">
        <v>125</v>
      </c>
      <c r="P24" s="506"/>
      <c r="Q24" s="547"/>
      <c r="R24" s="548"/>
    </row>
    <row r="25" spans="1:18" s="18" customFormat="1" ht="79.150000000000006" customHeight="1" x14ac:dyDescent="0.35">
      <c r="A25" s="135" t="s">
        <v>1</v>
      </c>
      <c r="B25" s="15" t="s">
        <v>2</v>
      </c>
      <c r="C25" s="15" t="s">
        <v>3</v>
      </c>
      <c r="D25" s="62" t="s">
        <v>4</v>
      </c>
      <c r="E25" s="15" t="s">
        <v>5</v>
      </c>
      <c r="F25" s="95"/>
      <c r="G25" s="17" t="s">
        <v>228</v>
      </c>
      <c r="H25" s="95"/>
      <c r="I25" s="91" t="s">
        <v>177</v>
      </c>
      <c r="J25" s="118"/>
      <c r="K25" s="91" t="s">
        <v>20</v>
      </c>
      <c r="L25" s="95"/>
      <c r="M25" s="17" t="s">
        <v>229</v>
      </c>
      <c r="O25" s="19" t="s">
        <v>180</v>
      </c>
      <c r="P25" s="17" t="s">
        <v>181</v>
      </c>
      <c r="Q25" s="118"/>
      <c r="R25" s="91" t="s">
        <v>20</v>
      </c>
    </row>
    <row r="26" spans="1:18" x14ac:dyDescent="0.35">
      <c r="A26" s="318">
        <v>2.1</v>
      </c>
      <c r="B26" s="22" t="s">
        <v>149</v>
      </c>
      <c r="C26" s="22" t="s">
        <v>150</v>
      </c>
      <c r="D26" s="65">
        <v>36648</v>
      </c>
      <c r="E26" s="319" t="s">
        <v>6</v>
      </c>
      <c r="F26" s="320"/>
      <c r="G26" s="18" t="s">
        <v>184</v>
      </c>
      <c r="H26" s="96"/>
      <c r="I26" s="200" t="s">
        <v>17</v>
      </c>
      <c r="J26" s="119"/>
      <c r="K26" s="200">
        <v>1</v>
      </c>
      <c r="L26" s="199"/>
      <c r="M26" s="98" t="s">
        <v>168</v>
      </c>
      <c r="N26" s="24"/>
      <c r="O26" s="41" t="s">
        <v>179</v>
      </c>
      <c r="P26" s="274" t="s">
        <v>17</v>
      </c>
      <c r="Q26" s="119"/>
      <c r="R26" s="200">
        <v>1</v>
      </c>
    </row>
    <row r="27" spans="1:18" x14ac:dyDescent="0.35">
      <c r="A27" s="144">
        <v>2.2000000000000002</v>
      </c>
      <c r="B27" t="s">
        <v>151</v>
      </c>
      <c r="C27" t="s">
        <v>152</v>
      </c>
      <c r="D27" s="58">
        <v>23114</v>
      </c>
      <c r="E27" s="26" t="s">
        <v>6</v>
      </c>
      <c r="F27" s="8"/>
      <c r="G27" s="84" t="s">
        <v>184</v>
      </c>
      <c r="H27" s="8"/>
      <c r="I27" s="204" t="s">
        <v>17</v>
      </c>
      <c r="J27" s="24"/>
      <c r="K27" s="196">
        <v>1</v>
      </c>
      <c r="L27" s="199"/>
      <c r="M27" s="96" t="s">
        <v>168</v>
      </c>
      <c r="N27" s="24"/>
      <c r="O27" s="169" t="s">
        <v>179</v>
      </c>
      <c r="P27" s="86" t="s">
        <v>17</v>
      </c>
      <c r="Q27" s="199"/>
      <c r="R27" s="196">
        <v>1</v>
      </c>
    </row>
    <row r="28" spans="1:18" x14ac:dyDescent="0.35">
      <c r="A28" s="232">
        <v>2.2999999999999998</v>
      </c>
      <c r="B28" s="35" t="s">
        <v>153</v>
      </c>
      <c r="C28" s="35" t="s">
        <v>154</v>
      </c>
      <c r="D28" s="59">
        <v>34625</v>
      </c>
      <c r="E28" s="27" t="s">
        <v>6</v>
      </c>
      <c r="F28" s="8"/>
      <c r="G28" s="171" t="s">
        <v>184</v>
      </c>
      <c r="H28" s="8"/>
      <c r="I28" s="197" t="s">
        <v>17</v>
      </c>
      <c r="K28" s="197">
        <v>1</v>
      </c>
      <c r="L28" s="8"/>
      <c r="M28" s="97" t="s">
        <v>168</v>
      </c>
      <c r="N28" s="24"/>
      <c r="O28" s="42" t="s">
        <v>179</v>
      </c>
      <c r="P28" s="87" t="s">
        <v>17</v>
      </c>
      <c r="Q28" s="8"/>
      <c r="R28" s="197">
        <v>1</v>
      </c>
    </row>
    <row r="29" spans="1:18" x14ac:dyDescent="0.35">
      <c r="A29" s="140"/>
      <c r="D29" s="58"/>
      <c r="F29" s="8"/>
      <c r="G29" s="18"/>
      <c r="H29" s="8"/>
      <c r="I29" s="272" t="s">
        <v>185</v>
      </c>
      <c r="K29" s="250">
        <f>SUM(K21,K26,K27,K28)</f>
        <v>4</v>
      </c>
      <c r="L29" s="8"/>
      <c r="M29" s="8"/>
      <c r="O29" s="18"/>
      <c r="P29" s="275" t="s">
        <v>186</v>
      </c>
      <c r="Q29" s="8"/>
      <c r="R29" s="250">
        <f>SUM(R21,R26,R27,R28)</f>
        <v>4</v>
      </c>
    </row>
    <row r="30" spans="1:18" x14ac:dyDescent="0.35">
      <c r="D30" s="67"/>
    </row>
    <row r="31" spans="1:18" ht="15.65" customHeight="1" x14ac:dyDescent="0.35">
      <c r="A31" s="31" t="s">
        <v>12</v>
      </c>
      <c r="B31" s="5"/>
      <c r="C31" s="5"/>
      <c r="D31" s="68"/>
      <c r="E31" s="5"/>
      <c r="F31" s="98"/>
      <c r="G31" s="5"/>
      <c r="H31" s="98"/>
      <c r="I31" s="551" t="s">
        <v>131</v>
      </c>
      <c r="J31" s="552"/>
      <c r="K31" s="553"/>
      <c r="L31" s="98"/>
      <c r="M31" s="5"/>
      <c r="O31" s="5"/>
      <c r="P31" s="5"/>
      <c r="Q31" s="5"/>
      <c r="R31" s="7"/>
    </row>
    <row r="32" spans="1:18" x14ac:dyDescent="0.35">
      <c r="A32" s="32" t="s">
        <v>99</v>
      </c>
      <c r="B32" s="10"/>
      <c r="C32" s="10"/>
      <c r="D32" s="69"/>
      <c r="E32" s="10"/>
      <c r="F32" s="96"/>
      <c r="G32" s="281" t="s">
        <v>191</v>
      </c>
      <c r="H32" s="96"/>
      <c r="I32" s="554"/>
      <c r="J32" s="555"/>
      <c r="K32" s="556"/>
      <c r="L32" s="94"/>
      <c r="M32" s="282" t="s">
        <v>192</v>
      </c>
      <c r="N32" s="25"/>
      <c r="O32" s="506" t="s">
        <v>125</v>
      </c>
      <c r="P32" s="506"/>
      <c r="Q32" s="547"/>
      <c r="R32" s="548"/>
    </row>
    <row r="33" spans="1:18" s="18" customFormat="1" ht="81.650000000000006" customHeight="1" x14ac:dyDescent="0.35">
      <c r="A33" s="135" t="s">
        <v>1</v>
      </c>
      <c r="B33" s="15" t="s">
        <v>2</v>
      </c>
      <c r="C33" s="15" t="s">
        <v>3</v>
      </c>
      <c r="D33" s="66" t="s">
        <v>4</v>
      </c>
      <c r="E33" s="15" t="s">
        <v>5</v>
      </c>
      <c r="F33" s="95"/>
      <c r="G33" s="17" t="s">
        <v>228</v>
      </c>
      <c r="H33" s="95"/>
      <c r="I33" s="91" t="s">
        <v>177</v>
      </c>
      <c r="J33" s="118"/>
      <c r="K33" s="91" t="s">
        <v>20</v>
      </c>
      <c r="L33" s="95"/>
      <c r="M33" s="17" t="s">
        <v>229</v>
      </c>
      <c r="O33" s="19" t="s">
        <v>180</v>
      </c>
      <c r="P33" s="17" t="s">
        <v>181</v>
      </c>
      <c r="Q33" s="93"/>
      <c r="R33" s="17" t="s">
        <v>20</v>
      </c>
    </row>
    <row r="34" spans="1:18" x14ac:dyDescent="0.35">
      <c r="A34" s="77">
        <v>3.1</v>
      </c>
      <c r="B34" t="s">
        <v>159</v>
      </c>
      <c r="C34" t="s">
        <v>160</v>
      </c>
      <c r="D34" s="58">
        <v>24585</v>
      </c>
      <c r="E34" t="s">
        <v>8</v>
      </c>
      <c r="F34" s="96"/>
      <c r="G34" s="46" t="s">
        <v>178</v>
      </c>
      <c r="H34" s="96"/>
      <c r="I34" s="196" t="s">
        <v>17</v>
      </c>
      <c r="J34" s="8"/>
      <c r="K34" s="196">
        <v>1</v>
      </c>
      <c r="L34" s="199"/>
      <c r="M34" s="98" t="s">
        <v>167</v>
      </c>
      <c r="N34" s="24"/>
      <c r="O34" s="41" t="s">
        <v>179</v>
      </c>
      <c r="P34" s="274" t="s">
        <v>17</v>
      </c>
      <c r="Q34" s="8"/>
      <c r="R34" s="200">
        <v>1</v>
      </c>
    </row>
    <row r="35" spans="1:18" x14ac:dyDescent="0.35">
      <c r="A35" s="77">
        <v>3.2</v>
      </c>
      <c r="B35" t="s">
        <v>161</v>
      </c>
      <c r="C35" t="s">
        <v>162</v>
      </c>
      <c r="D35" s="58">
        <v>26567</v>
      </c>
      <c r="E35" s="26" t="s">
        <v>8</v>
      </c>
      <c r="F35" s="96"/>
      <c r="G35" s="167" t="s">
        <v>178</v>
      </c>
      <c r="H35" s="96"/>
      <c r="I35" s="196" t="s">
        <v>17</v>
      </c>
      <c r="J35" s="8"/>
      <c r="K35" s="196">
        <v>1</v>
      </c>
      <c r="L35" s="199"/>
      <c r="M35" s="96" t="s">
        <v>167</v>
      </c>
      <c r="N35" s="24"/>
      <c r="O35" s="169" t="s">
        <v>179</v>
      </c>
      <c r="P35" s="86" t="s">
        <v>17</v>
      </c>
      <c r="Q35" s="8"/>
      <c r="R35" s="196">
        <v>1</v>
      </c>
    </row>
    <row r="36" spans="1:18" x14ac:dyDescent="0.35">
      <c r="A36" s="77">
        <v>3.3</v>
      </c>
      <c r="B36" t="s">
        <v>163</v>
      </c>
      <c r="C36" t="s">
        <v>164</v>
      </c>
      <c r="D36" s="58">
        <v>30524</v>
      </c>
      <c r="E36" s="26" t="s">
        <v>6</v>
      </c>
      <c r="F36" s="96"/>
      <c r="G36" s="167" t="s">
        <v>178</v>
      </c>
      <c r="H36" s="96"/>
      <c r="I36" s="204" t="s">
        <v>17</v>
      </c>
      <c r="J36" s="199"/>
      <c r="K36" s="196">
        <v>1</v>
      </c>
      <c r="L36" s="199"/>
      <c r="M36" s="96" t="s">
        <v>167</v>
      </c>
      <c r="N36" s="24"/>
      <c r="O36" s="169" t="s">
        <v>179</v>
      </c>
      <c r="P36" s="86" t="s">
        <v>17</v>
      </c>
      <c r="Q36" s="8"/>
      <c r="R36" s="196">
        <v>1</v>
      </c>
    </row>
    <row r="37" spans="1:18" x14ac:dyDescent="0.35">
      <c r="A37" s="170">
        <v>3.4</v>
      </c>
      <c r="B37" s="233"/>
      <c r="C37" s="233"/>
      <c r="D37" s="234"/>
      <c r="E37" s="235"/>
      <c r="F37" s="8"/>
      <c r="G37" s="265"/>
      <c r="H37" s="8"/>
      <c r="I37" s="283"/>
      <c r="J37" s="8"/>
      <c r="K37" s="239"/>
      <c r="L37" s="8"/>
      <c r="M37" s="266"/>
      <c r="N37" s="24"/>
      <c r="O37" s="284"/>
      <c r="P37" s="285"/>
      <c r="Q37" s="8"/>
      <c r="R37" s="239"/>
    </row>
    <row r="38" spans="1:18" x14ac:dyDescent="0.35">
      <c r="D38" s="58"/>
      <c r="F38" s="8"/>
      <c r="G38" s="34"/>
      <c r="H38" s="8"/>
      <c r="I38" s="275" t="s">
        <v>187</v>
      </c>
      <c r="J38" s="8"/>
      <c r="K38" s="250">
        <f>SUM(K29,K34,K35,K36,K37)</f>
        <v>7</v>
      </c>
      <c r="L38" s="8"/>
      <c r="M38" s="8"/>
      <c r="O38" s="18"/>
      <c r="P38" s="275" t="s">
        <v>188</v>
      </c>
      <c r="Q38" s="8"/>
      <c r="R38" s="250">
        <f>SUM(R29,R34,R35,R36,R37)</f>
        <v>7</v>
      </c>
    </row>
    <row r="39" spans="1:18" x14ac:dyDescent="0.35">
      <c r="D39" s="67"/>
    </row>
    <row r="40" spans="1:18" s="37" customFormat="1" ht="15.65" customHeight="1" x14ac:dyDescent="0.35">
      <c r="A40" s="31" t="s">
        <v>13</v>
      </c>
      <c r="B40" s="36"/>
      <c r="C40" s="36"/>
      <c r="D40" s="70"/>
      <c r="E40" s="5"/>
      <c r="F40" s="98"/>
      <c r="G40" s="5"/>
      <c r="H40" s="98"/>
      <c r="I40" s="551" t="s">
        <v>131</v>
      </c>
      <c r="J40" s="552"/>
      <c r="K40" s="553"/>
      <c r="L40" s="98"/>
      <c r="M40" s="5"/>
      <c r="N40"/>
      <c r="O40" s="5"/>
      <c r="P40" s="5"/>
      <c r="Q40" s="5"/>
      <c r="R40" s="7"/>
    </row>
    <row r="41" spans="1:18" s="37" customFormat="1" x14ac:dyDescent="0.35">
      <c r="A41" s="508" t="s">
        <v>100</v>
      </c>
      <c r="B41" s="509"/>
      <c r="C41" s="509"/>
      <c r="D41" s="509"/>
      <c r="E41" s="510"/>
      <c r="F41" s="96"/>
      <c r="G41" s="281" t="s">
        <v>191</v>
      </c>
      <c r="H41" s="96"/>
      <c r="I41" s="554"/>
      <c r="J41" s="555"/>
      <c r="K41" s="556"/>
      <c r="L41" s="94"/>
      <c r="M41" s="282" t="s">
        <v>192</v>
      </c>
      <c r="N41" s="25"/>
      <c r="O41" s="506" t="s">
        <v>125</v>
      </c>
      <c r="P41" s="506"/>
      <c r="Q41" s="547"/>
      <c r="R41" s="548"/>
    </row>
    <row r="42" spans="1:18" s="18" customFormat="1" ht="79.150000000000006" customHeight="1" x14ac:dyDescent="0.35">
      <c r="A42" s="135" t="s">
        <v>1</v>
      </c>
      <c r="B42" s="15" t="s">
        <v>2</v>
      </c>
      <c r="C42" s="15" t="s">
        <v>3</v>
      </c>
      <c r="D42" s="66" t="s">
        <v>4</v>
      </c>
      <c r="E42" s="17" t="s">
        <v>5</v>
      </c>
      <c r="F42" s="93"/>
      <c r="G42" s="17" t="s">
        <v>228</v>
      </c>
      <c r="H42" s="95"/>
      <c r="I42" s="91" t="s">
        <v>177</v>
      </c>
      <c r="J42" s="118"/>
      <c r="K42" s="91" t="s">
        <v>20</v>
      </c>
      <c r="L42" s="95"/>
      <c r="M42" s="17" t="s">
        <v>229</v>
      </c>
      <c r="O42" s="19" t="s">
        <v>180</v>
      </c>
      <c r="P42" s="17" t="s">
        <v>181</v>
      </c>
      <c r="Q42" s="118"/>
      <c r="R42" s="91" t="s">
        <v>20</v>
      </c>
    </row>
    <row r="43" spans="1:18" s="18" customFormat="1" x14ac:dyDescent="0.35">
      <c r="A43" s="232">
        <v>4.0999999999999996</v>
      </c>
      <c r="B43" s="230" t="s">
        <v>157</v>
      </c>
      <c r="C43" s="230" t="s">
        <v>158</v>
      </c>
      <c r="D43" s="59">
        <v>24976</v>
      </c>
      <c r="E43" s="231" t="s">
        <v>6</v>
      </c>
      <c r="F43" s="8"/>
      <c r="G43" s="162" t="s">
        <v>184</v>
      </c>
      <c r="H43" s="96"/>
      <c r="I43" s="276" t="s">
        <v>17</v>
      </c>
      <c r="J43" s="119"/>
      <c r="K43" s="221">
        <v>0</v>
      </c>
      <c r="L43" s="199"/>
      <c r="M43" s="277" t="s">
        <v>168</v>
      </c>
      <c r="N43" s="24"/>
      <c r="O43" s="19" t="s">
        <v>179</v>
      </c>
      <c r="P43" s="278" t="s">
        <v>17</v>
      </c>
      <c r="Q43" s="119"/>
      <c r="R43" s="221">
        <v>0</v>
      </c>
    </row>
    <row r="44" spans="1:18" x14ac:dyDescent="0.35">
      <c r="A44" s="40"/>
      <c r="B44" s="34"/>
      <c r="C44" s="34"/>
      <c r="D44" s="34"/>
      <c r="E44" s="34"/>
      <c r="F44" s="34"/>
      <c r="G44" s="34"/>
      <c r="H44" s="34"/>
      <c r="I44" s="280" t="s">
        <v>189</v>
      </c>
      <c r="J44" s="34"/>
      <c r="K44" s="279">
        <f>SUM(K38,K43)</f>
        <v>7</v>
      </c>
      <c r="L44" s="34"/>
      <c r="M44" s="34"/>
      <c r="N44" s="34"/>
      <c r="O44" s="34"/>
      <c r="P44" s="272" t="s">
        <v>190</v>
      </c>
      <c r="R44" s="250">
        <f>SUM(R38,R43)</f>
        <v>7</v>
      </c>
    </row>
  </sheetData>
  <sheetProtection algorithmName="SHA-512" hashValue="G2ZPCmrYYn1feefVTpdjFZ9MwzMx5h2C1YOlQl4xWZqW2odnKi6EE3try/7PA1vKtHDxpSXvXNrrwKkfK7+hkA==" saltValue="tqKoJnSKa3iIyMaUlRps9g==" spinCount="100000" sheet="1" objects="1" scenarios="1" formatCells="0" formatColumns="0" formatRows="0" sort="0"/>
  <mergeCells count="20">
    <mergeCell ref="A7:R7"/>
    <mergeCell ref="A9:R9"/>
    <mergeCell ref="A11:O11"/>
    <mergeCell ref="O41:R41"/>
    <mergeCell ref="A8:O8"/>
    <mergeCell ref="O24:R24"/>
    <mergeCell ref="O32:R32"/>
    <mergeCell ref="O14:R14"/>
    <mergeCell ref="I13:K14"/>
    <mergeCell ref="I23:K24"/>
    <mergeCell ref="I31:K32"/>
    <mergeCell ref="I40:K41"/>
    <mergeCell ref="A41:E41"/>
    <mergeCell ref="A10:R10"/>
    <mergeCell ref="G3:J3"/>
    <mergeCell ref="G4:J4"/>
    <mergeCell ref="G5:J5"/>
    <mergeCell ref="B3:E3"/>
    <mergeCell ref="B4:E4"/>
    <mergeCell ref="B5:E5"/>
  </mergeCells>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8"/>
  <sheetViews>
    <sheetView topLeftCell="A6" zoomScale="75" zoomScaleNormal="75" workbookViewId="0">
      <selection activeCell="B6" sqref="B6:E6"/>
    </sheetView>
  </sheetViews>
  <sheetFormatPr defaultColWidth="11.25" defaultRowHeight="15.5" x14ac:dyDescent="0.35"/>
  <cols>
    <col min="1" max="1" width="5.75" style="2" customWidth="1"/>
    <col min="2" max="3" width="16.25" customWidth="1"/>
    <col min="4" max="4" width="16.25" style="2" customWidth="1"/>
    <col min="5" max="5" width="5.75" customWidth="1"/>
    <col min="6" max="6" width="0.75" customWidth="1"/>
    <col min="7" max="7" width="21.75" customWidth="1"/>
    <col min="8" max="8" width="47.25" customWidth="1"/>
    <col min="9" max="9" width="26.25" customWidth="1"/>
    <col min="10" max="10" width="0.75" customWidth="1"/>
    <col min="11" max="12" width="16.5" customWidth="1"/>
    <col min="13" max="13" width="1.83203125" customWidth="1"/>
  </cols>
  <sheetData>
    <row r="1" spans="1:13" s="116" customFormat="1" ht="18.5" x14ac:dyDescent="0.35">
      <c r="A1" s="57" t="s">
        <v>134</v>
      </c>
      <c r="D1" s="117"/>
    </row>
    <row r="2" spans="1:13" s="1" customFormat="1" x14ac:dyDescent="0.35">
      <c r="A2" s="39"/>
      <c r="D2" s="39"/>
    </row>
    <row r="3" spans="1:13" s="1" customFormat="1" x14ac:dyDescent="0.35">
      <c r="B3" s="559" t="s">
        <v>193</v>
      </c>
      <c r="C3" s="560"/>
      <c r="D3" s="560"/>
      <c r="E3" s="561"/>
      <c r="F3" s="162"/>
      <c r="G3" s="479" t="s">
        <v>67</v>
      </c>
      <c r="H3" s="479"/>
      <c r="I3" s="479"/>
      <c r="J3"/>
      <c r="K3"/>
      <c r="L3"/>
    </row>
    <row r="4" spans="1:13" x14ac:dyDescent="0.35">
      <c r="B4" s="538" t="s">
        <v>66</v>
      </c>
      <c r="C4" s="539"/>
      <c r="D4" s="539"/>
      <c r="E4" s="540"/>
      <c r="F4" s="162"/>
      <c r="G4" s="480" t="s">
        <v>68</v>
      </c>
      <c r="H4" s="480"/>
      <c r="I4" s="480"/>
    </row>
    <row r="5" spans="1:13" ht="133.5" customHeight="1" x14ac:dyDescent="0.35">
      <c r="B5" s="503" t="s">
        <v>132</v>
      </c>
      <c r="C5" s="504"/>
      <c r="D5" s="504"/>
      <c r="E5" s="505"/>
      <c r="F5" s="185"/>
      <c r="G5" s="499" t="s">
        <v>106</v>
      </c>
      <c r="H5" s="499"/>
      <c r="I5" s="499"/>
      <c r="J5" s="18"/>
      <c r="K5" s="18"/>
    </row>
    <row r="6" spans="1:13" ht="114.75" customHeight="1" x14ac:dyDescent="0.35">
      <c r="B6" s="503" t="s">
        <v>133</v>
      </c>
      <c r="C6" s="504"/>
      <c r="D6" s="504"/>
      <c r="E6" s="505"/>
      <c r="F6" s="185"/>
      <c r="G6" s="562"/>
      <c r="H6" s="562"/>
      <c r="I6" s="562"/>
      <c r="J6" s="18"/>
      <c r="K6" s="18"/>
    </row>
    <row r="8" spans="1:13" x14ac:dyDescent="0.35">
      <c r="A8" s="518" t="s">
        <v>39</v>
      </c>
      <c r="B8" s="541"/>
      <c r="C8" s="541"/>
      <c r="D8" s="541"/>
      <c r="E8" s="541"/>
      <c r="F8" s="541"/>
      <c r="G8" s="541"/>
      <c r="H8" s="541"/>
      <c r="I8" s="541"/>
      <c r="J8" s="541"/>
      <c r="K8" s="541"/>
      <c r="L8" s="563"/>
    </row>
    <row r="9" spans="1:13" x14ac:dyDescent="0.35">
      <c r="A9" s="521" t="s">
        <v>240</v>
      </c>
      <c r="B9" s="522"/>
      <c r="C9" s="522"/>
      <c r="D9" s="522"/>
      <c r="E9" s="522"/>
      <c r="F9" s="522"/>
      <c r="G9" s="522"/>
      <c r="H9" s="522"/>
      <c r="I9" s="522"/>
      <c r="J9" s="522"/>
      <c r="K9" s="522"/>
      <c r="L9" s="570"/>
    </row>
    <row r="10" spans="1:13" s="34" customFormat="1" ht="70.5" customHeight="1" x14ac:dyDescent="0.35">
      <c r="A10" s="523" t="s">
        <v>301</v>
      </c>
      <c r="B10" s="524"/>
      <c r="C10" s="524"/>
      <c r="D10" s="524"/>
      <c r="E10" s="524"/>
      <c r="F10" s="524"/>
      <c r="G10" s="524"/>
      <c r="H10" s="524"/>
      <c r="I10" s="524"/>
      <c r="J10" s="524"/>
      <c r="K10" s="524"/>
      <c r="L10" s="525"/>
    </row>
    <row r="11" spans="1:13" s="34" customFormat="1" ht="53.5" customHeight="1" x14ac:dyDescent="0.35">
      <c r="A11" s="493" t="s">
        <v>293</v>
      </c>
      <c r="B11" s="494"/>
      <c r="C11" s="494"/>
      <c r="D11" s="494"/>
      <c r="E11" s="494"/>
      <c r="F11" s="494"/>
      <c r="G11" s="494"/>
      <c r="H11" s="494"/>
      <c r="I11" s="494"/>
      <c r="J11" s="494"/>
      <c r="K11" s="494"/>
      <c r="L11" s="495"/>
    </row>
    <row r="12" spans="1:13" s="34" customFormat="1" ht="48.65" customHeight="1" x14ac:dyDescent="0.35">
      <c r="A12" s="493" t="s">
        <v>294</v>
      </c>
      <c r="B12" s="494"/>
      <c r="C12" s="494"/>
      <c r="D12" s="494"/>
      <c r="E12" s="494"/>
      <c r="F12" s="494"/>
      <c r="G12" s="494"/>
      <c r="H12" s="494"/>
      <c r="I12" s="494"/>
      <c r="J12" s="494"/>
      <c r="K12" s="494"/>
      <c r="L12" s="495"/>
    </row>
    <row r="13" spans="1:13" s="34" customFormat="1" ht="15.65" customHeight="1" x14ac:dyDescent="0.35">
      <c r="A13" s="493" t="s">
        <v>295</v>
      </c>
      <c r="B13" s="494"/>
      <c r="C13" s="494"/>
      <c r="D13" s="494"/>
      <c r="E13" s="494"/>
      <c r="F13" s="494"/>
      <c r="G13" s="494"/>
      <c r="H13" s="494"/>
      <c r="I13" s="494"/>
      <c r="J13" s="494"/>
      <c r="K13" s="494"/>
      <c r="L13" s="494"/>
      <c r="M13" s="165"/>
    </row>
    <row r="14" spans="1:13" s="34" customFormat="1" x14ac:dyDescent="0.35">
      <c r="A14" s="493" t="s">
        <v>195</v>
      </c>
      <c r="B14" s="494"/>
      <c r="C14" s="494"/>
      <c r="D14" s="494"/>
      <c r="E14" s="494"/>
      <c r="F14" s="494"/>
      <c r="G14" s="494"/>
      <c r="H14" s="494"/>
      <c r="I14" s="494"/>
      <c r="J14" s="494"/>
      <c r="K14" s="494"/>
      <c r="L14" s="495"/>
    </row>
    <row r="15" spans="1:13" x14ac:dyDescent="0.35">
      <c r="A15" s="573" t="s">
        <v>305</v>
      </c>
      <c r="B15" s="574"/>
      <c r="C15" s="574"/>
      <c r="D15" s="574"/>
      <c r="E15" s="574"/>
      <c r="F15" s="574"/>
      <c r="G15" s="574"/>
      <c r="H15" s="574"/>
      <c r="I15" s="574"/>
      <c r="J15" s="574"/>
      <c r="K15" s="574"/>
      <c r="L15" s="575"/>
    </row>
    <row r="16" spans="1:13" x14ac:dyDescent="0.35">
      <c r="A16" s="114"/>
      <c r="B16" s="34"/>
      <c r="C16" s="34"/>
      <c r="D16" s="34"/>
      <c r="E16" s="34"/>
      <c r="F16" s="34"/>
      <c r="G16" s="34"/>
      <c r="H16" s="34"/>
      <c r="I16" s="34"/>
      <c r="J16" s="34"/>
      <c r="K16" s="34"/>
      <c r="L16" s="90"/>
    </row>
    <row r="17" spans="1:13" ht="29.5" customHeight="1" x14ac:dyDescent="0.35">
      <c r="A17" s="564" t="s">
        <v>101</v>
      </c>
      <c r="B17" s="565"/>
      <c r="C17" s="565"/>
      <c r="D17" s="565"/>
      <c r="E17" s="566"/>
      <c r="F17" s="98"/>
      <c r="G17" s="487" t="s">
        <v>136</v>
      </c>
      <c r="H17" s="488"/>
      <c r="I17" s="489"/>
      <c r="J17" s="98"/>
      <c r="K17" s="514" t="s">
        <v>92</v>
      </c>
      <c r="L17" s="515"/>
      <c r="M17" s="18"/>
    </row>
    <row r="18" spans="1:13" ht="39" customHeight="1" x14ac:dyDescent="0.35">
      <c r="A18" s="567"/>
      <c r="B18" s="568"/>
      <c r="C18" s="568"/>
      <c r="D18" s="568"/>
      <c r="E18" s="569"/>
      <c r="F18" s="96"/>
      <c r="G18" s="481"/>
      <c r="H18" s="482"/>
      <c r="I18" s="483"/>
      <c r="J18" s="96"/>
      <c r="K18" s="571" t="s">
        <v>136</v>
      </c>
      <c r="L18" s="572"/>
      <c r="M18" s="18"/>
    </row>
    <row r="19" spans="1:13" s="18" customFormat="1" ht="46.5" x14ac:dyDescent="0.35">
      <c r="A19" s="135" t="s">
        <v>1</v>
      </c>
      <c r="B19" s="15" t="s">
        <v>2</v>
      </c>
      <c r="C19" s="15" t="s">
        <v>3</v>
      </c>
      <c r="D19" s="66" t="s">
        <v>4</v>
      </c>
      <c r="E19" s="15" t="s">
        <v>5</v>
      </c>
      <c r="F19" s="95"/>
      <c r="G19" s="15" t="s">
        <v>230</v>
      </c>
      <c r="H19" s="15" t="s">
        <v>194</v>
      </c>
      <c r="I19" s="17" t="s">
        <v>248</v>
      </c>
      <c r="J19" s="95"/>
      <c r="K19" s="15" t="s">
        <v>14</v>
      </c>
      <c r="L19" s="17" t="s">
        <v>15</v>
      </c>
    </row>
    <row r="20" spans="1:13" x14ac:dyDescent="0.35">
      <c r="A20" s="77">
        <v>1.1000000000000001</v>
      </c>
      <c r="B20" s="22" t="s">
        <v>149</v>
      </c>
      <c r="C20" s="22" t="s">
        <v>150</v>
      </c>
      <c r="D20" s="65">
        <v>36648</v>
      </c>
      <c r="E20" s="22" t="s">
        <v>6</v>
      </c>
      <c r="F20" s="96"/>
      <c r="G20" s="22" t="s">
        <v>167</v>
      </c>
      <c r="H20" s="85" t="s">
        <v>18</v>
      </c>
      <c r="I20" s="54" t="s">
        <v>18</v>
      </c>
      <c r="J20" s="96"/>
      <c r="K20" s="81">
        <v>0</v>
      </c>
      <c r="L20" s="82">
        <v>0</v>
      </c>
    </row>
    <row r="21" spans="1:13" x14ac:dyDescent="0.35">
      <c r="A21" s="77">
        <v>1.2</v>
      </c>
      <c r="B21" t="s">
        <v>151</v>
      </c>
      <c r="C21" t="s">
        <v>152</v>
      </c>
      <c r="D21" s="58">
        <v>23114</v>
      </c>
      <c r="E21" t="s">
        <v>6</v>
      </c>
      <c r="F21" s="96"/>
      <c r="G21" s="24" t="s">
        <v>167</v>
      </c>
      <c r="H21" s="25" t="s">
        <v>18</v>
      </c>
      <c r="I21" s="54" t="s">
        <v>18</v>
      </c>
      <c r="J21" s="96"/>
      <c r="K21" s="25">
        <v>0</v>
      </c>
      <c r="L21" s="54">
        <v>0</v>
      </c>
    </row>
    <row r="22" spans="1:13" x14ac:dyDescent="0.35">
      <c r="A22" s="164">
        <v>1.3</v>
      </c>
      <c r="B22" t="s">
        <v>153</v>
      </c>
      <c r="C22" t="s">
        <v>154</v>
      </c>
      <c r="D22" s="58">
        <v>34625</v>
      </c>
      <c r="E22" t="s">
        <v>6</v>
      </c>
      <c r="F22" s="95"/>
      <c r="G22" s="24" t="s">
        <v>167</v>
      </c>
      <c r="H22" s="25" t="s">
        <v>18</v>
      </c>
      <c r="I22" s="86" t="s">
        <v>18</v>
      </c>
      <c r="J22" s="96"/>
      <c r="K22" s="25">
        <v>0</v>
      </c>
      <c r="L22" s="54">
        <v>0</v>
      </c>
    </row>
    <row r="23" spans="1:13" x14ac:dyDescent="0.35">
      <c r="A23" s="164">
        <v>1.4</v>
      </c>
      <c r="B23" t="s">
        <v>155</v>
      </c>
      <c r="C23" t="s">
        <v>156</v>
      </c>
      <c r="D23" s="58">
        <v>30057</v>
      </c>
      <c r="E23" t="s">
        <v>8</v>
      </c>
      <c r="F23" s="95"/>
      <c r="G23" s="24" t="s">
        <v>167</v>
      </c>
      <c r="H23" s="25" t="s">
        <v>17</v>
      </c>
      <c r="I23" s="86" t="s">
        <v>18</v>
      </c>
      <c r="J23" s="96"/>
      <c r="K23" s="25">
        <v>1</v>
      </c>
      <c r="L23" s="54">
        <v>1</v>
      </c>
    </row>
    <row r="24" spans="1:13" x14ac:dyDescent="0.35">
      <c r="A24" s="78">
        <v>1.5</v>
      </c>
      <c r="B24" s="35" t="s">
        <v>157</v>
      </c>
      <c r="C24" s="35" t="s">
        <v>158</v>
      </c>
      <c r="D24" s="59">
        <v>24976</v>
      </c>
      <c r="E24" s="27" t="s">
        <v>6</v>
      </c>
      <c r="F24" s="95"/>
      <c r="G24" s="29" t="s">
        <v>167</v>
      </c>
      <c r="H24" s="30" t="s">
        <v>17</v>
      </c>
      <c r="I24" s="87" t="s">
        <v>17</v>
      </c>
      <c r="J24" s="96"/>
      <c r="K24" s="80">
        <v>1</v>
      </c>
      <c r="L24" s="73">
        <v>1</v>
      </c>
    </row>
    <row r="25" spans="1:13" ht="18.649999999999999" customHeight="1" x14ac:dyDescent="0.35">
      <c r="D25" s="58"/>
      <c r="F25" s="119"/>
      <c r="H25" s="478" t="s">
        <v>169</v>
      </c>
      <c r="I25" s="478"/>
      <c r="J25" s="8"/>
      <c r="K25" s="250">
        <f>SUM(K20:K24)</f>
        <v>2</v>
      </c>
      <c r="L25" s="250">
        <f>SUM(L20:L24)</f>
        <v>2</v>
      </c>
    </row>
    <row r="26" spans="1:13" x14ac:dyDescent="0.35">
      <c r="D26" s="58"/>
    </row>
    <row r="27" spans="1:13" ht="32.5" customHeight="1" x14ac:dyDescent="0.35">
      <c r="A27" s="31" t="s">
        <v>10</v>
      </c>
      <c r="B27" s="5"/>
      <c r="C27" s="5"/>
      <c r="D27" s="60"/>
      <c r="E27" s="5"/>
      <c r="F27" s="98"/>
      <c r="G27" s="487" t="s">
        <v>136</v>
      </c>
      <c r="H27" s="488"/>
      <c r="I27" s="489"/>
      <c r="J27" s="98"/>
      <c r="K27" s="514" t="s">
        <v>92</v>
      </c>
      <c r="L27" s="515"/>
      <c r="M27" s="18"/>
    </row>
    <row r="28" spans="1:13" ht="44.5" customHeight="1" x14ac:dyDescent="0.35">
      <c r="A28" s="32" t="s">
        <v>11</v>
      </c>
      <c r="B28" s="10"/>
      <c r="C28" s="10"/>
      <c r="D28" s="61"/>
      <c r="E28" s="10"/>
      <c r="F28" s="96"/>
      <c r="G28" s="481"/>
      <c r="H28" s="482"/>
      <c r="I28" s="483"/>
      <c r="J28" s="96"/>
      <c r="K28" s="571" t="s">
        <v>136</v>
      </c>
      <c r="L28" s="572"/>
    </row>
    <row r="29" spans="1:13" s="18" customFormat="1" ht="46.5" x14ac:dyDescent="0.35">
      <c r="A29" s="135" t="s">
        <v>1</v>
      </c>
      <c r="B29" s="15" t="s">
        <v>2</v>
      </c>
      <c r="C29" s="15" t="s">
        <v>3</v>
      </c>
      <c r="D29" s="62" t="s">
        <v>4</v>
      </c>
      <c r="E29" s="17" t="s">
        <v>5</v>
      </c>
      <c r="F29" s="95"/>
      <c r="G29" s="15" t="s">
        <v>230</v>
      </c>
      <c r="H29" s="15" t="s">
        <v>194</v>
      </c>
      <c r="I29" s="17" t="s">
        <v>248</v>
      </c>
      <c r="J29" s="95"/>
      <c r="K29" s="15" t="s">
        <v>14</v>
      </c>
      <c r="L29" s="17" t="s">
        <v>15</v>
      </c>
    </row>
    <row r="30" spans="1:13" s="18" customFormat="1" x14ac:dyDescent="0.35">
      <c r="A30" s="144">
        <v>2.1</v>
      </c>
      <c r="B30" s="22" t="s">
        <v>149</v>
      </c>
      <c r="C30" s="22" t="s">
        <v>150</v>
      </c>
      <c r="D30" s="65">
        <v>36648</v>
      </c>
      <c r="E30" s="22" t="s">
        <v>6</v>
      </c>
      <c r="F30" s="95"/>
      <c r="G30" s="41" t="s">
        <v>168</v>
      </c>
      <c r="H30" s="85" t="s">
        <v>17</v>
      </c>
      <c r="I30" s="86" t="s">
        <v>18</v>
      </c>
      <c r="J30" s="95"/>
      <c r="K30" s="85">
        <v>1</v>
      </c>
      <c r="L30" s="86">
        <v>1</v>
      </c>
    </row>
    <row r="31" spans="1:13" s="18" customFormat="1" x14ac:dyDescent="0.35">
      <c r="A31" s="140">
        <v>2.2000000000000002</v>
      </c>
      <c r="B31" t="s">
        <v>151</v>
      </c>
      <c r="C31" t="s">
        <v>152</v>
      </c>
      <c r="D31" s="58">
        <v>23114</v>
      </c>
      <c r="E31" s="26" t="s">
        <v>6</v>
      </c>
      <c r="F31" s="119"/>
      <c r="G31" s="169" t="s">
        <v>168</v>
      </c>
      <c r="H31" s="85" t="s">
        <v>17</v>
      </c>
      <c r="I31" s="86" t="s">
        <v>17</v>
      </c>
      <c r="J31" s="95"/>
      <c r="K31" s="85">
        <v>1</v>
      </c>
      <c r="L31" s="86">
        <v>1</v>
      </c>
    </row>
    <row r="32" spans="1:13" s="18" customFormat="1" x14ac:dyDescent="0.35">
      <c r="A32" s="242">
        <v>2.2999999999999998</v>
      </c>
      <c r="B32" s="35" t="s">
        <v>153</v>
      </c>
      <c r="C32" s="35" t="s">
        <v>154</v>
      </c>
      <c r="D32" s="59">
        <v>34625</v>
      </c>
      <c r="E32" s="27" t="s">
        <v>6</v>
      </c>
      <c r="F32" s="119"/>
      <c r="G32" s="42" t="s">
        <v>168</v>
      </c>
      <c r="H32" s="206" t="s">
        <v>18</v>
      </c>
      <c r="I32" s="87" t="s">
        <v>17</v>
      </c>
      <c r="J32" s="95"/>
      <c r="K32" s="201">
        <v>1</v>
      </c>
      <c r="L32" s="87">
        <v>1</v>
      </c>
    </row>
    <row r="33" spans="1:13" s="18" customFormat="1" ht="21.65" customHeight="1" x14ac:dyDescent="0.35">
      <c r="A33" s="140"/>
      <c r="B33"/>
      <c r="C33"/>
      <c r="D33" s="58"/>
      <c r="E33"/>
      <c r="F33" s="119"/>
      <c r="H33" s="577" t="s">
        <v>171</v>
      </c>
      <c r="I33" s="577"/>
      <c r="J33" s="119"/>
      <c r="K33" s="261">
        <f>SUM(K25,K30,K31,K32)</f>
        <v>5</v>
      </c>
      <c r="L33" s="261">
        <f>SUM(L25,L30,L31,L32)</f>
        <v>5</v>
      </c>
    </row>
    <row r="34" spans="1:13" x14ac:dyDescent="0.35">
      <c r="D34" s="58"/>
    </row>
    <row r="35" spans="1:13" ht="30.65" customHeight="1" x14ac:dyDescent="0.35">
      <c r="A35" s="31" t="s">
        <v>12</v>
      </c>
      <c r="B35" s="5"/>
      <c r="C35" s="5"/>
      <c r="D35" s="60"/>
      <c r="E35" s="5"/>
      <c r="F35" s="98"/>
      <c r="G35" s="487" t="s">
        <v>136</v>
      </c>
      <c r="H35" s="488"/>
      <c r="I35" s="489"/>
      <c r="J35" s="98"/>
      <c r="K35" s="514" t="s">
        <v>92</v>
      </c>
      <c r="L35" s="515"/>
      <c r="M35" s="18"/>
    </row>
    <row r="36" spans="1:13" ht="33.65" customHeight="1" x14ac:dyDescent="0.35">
      <c r="A36" s="32" t="s">
        <v>97</v>
      </c>
      <c r="B36" s="10"/>
      <c r="C36" s="10"/>
      <c r="D36" s="61"/>
      <c r="E36" s="10"/>
      <c r="F36" s="96"/>
      <c r="G36" s="481"/>
      <c r="H36" s="482"/>
      <c r="I36" s="483"/>
      <c r="J36" s="96"/>
      <c r="K36" s="571" t="s">
        <v>136</v>
      </c>
      <c r="L36" s="572"/>
    </row>
    <row r="37" spans="1:13" s="18" customFormat="1" ht="46.5" x14ac:dyDescent="0.35">
      <c r="A37" s="135" t="s">
        <v>1</v>
      </c>
      <c r="B37" s="15" t="s">
        <v>2</v>
      </c>
      <c r="C37" s="15" t="s">
        <v>3</v>
      </c>
      <c r="D37" s="62" t="s">
        <v>4</v>
      </c>
      <c r="E37" s="17" t="s">
        <v>5</v>
      </c>
      <c r="F37" s="95"/>
      <c r="G37" s="19" t="s">
        <v>148</v>
      </c>
      <c r="H37" s="15" t="s">
        <v>194</v>
      </c>
      <c r="I37" s="17" t="s">
        <v>248</v>
      </c>
      <c r="J37" s="95"/>
      <c r="K37" s="15" t="s">
        <v>14</v>
      </c>
      <c r="L37" s="17" t="s">
        <v>15</v>
      </c>
    </row>
    <row r="38" spans="1:13" s="47" customFormat="1" ht="34.15" customHeight="1" x14ac:dyDescent="0.35">
      <c r="A38" s="77">
        <v>3.1</v>
      </c>
      <c r="B38" t="s">
        <v>159</v>
      </c>
      <c r="C38" t="s">
        <v>160</v>
      </c>
      <c r="D38" s="58">
        <v>24585</v>
      </c>
      <c r="E38" t="s">
        <v>8</v>
      </c>
      <c r="F38" s="95"/>
      <c r="G38" s="46" t="s">
        <v>167</v>
      </c>
      <c r="H38" s="290" t="s">
        <v>17</v>
      </c>
      <c r="I38" s="291" t="s">
        <v>18</v>
      </c>
      <c r="J38" s="95"/>
      <c r="K38" s="160">
        <v>1</v>
      </c>
      <c r="L38" s="161">
        <v>1</v>
      </c>
    </row>
    <row r="39" spans="1:13" x14ac:dyDescent="0.35">
      <c r="A39" s="77">
        <v>3.2</v>
      </c>
      <c r="B39" t="s">
        <v>161</v>
      </c>
      <c r="C39" t="s">
        <v>162</v>
      </c>
      <c r="D39" s="58">
        <v>26567</v>
      </c>
      <c r="E39" s="26" t="s">
        <v>8</v>
      </c>
      <c r="F39" s="95"/>
      <c r="G39" s="165" t="s">
        <v>167</v>
      </c>
      <c r="H39" s="25" t="s">
        <v>17</v>
      </c>
      <c r="I39" s="54" t="s">
        <v>17</v>
      </c>
      <c r="J39" s="95"/>
      <c r="K39" s="25">
        <v>1</v>
      </c>
      <c r="L39" s="54">
        <v>1</v>
      </c>
    </row>
    <row r="40" spans="1:13" ht="29.5" customHeight="1" x14ac:dyDescent="0.35">
      <c r="A40" s="77">
        <v>3.3</v>
      </c>
      <c r="B40" t="s">
        <v>163</v>
      </c>
      <c r="C40" t="s">
        <v>164</v>
      </c>
      <c r="D40" s="58">
        <v>30524</v>
      </c>
      <c r="E40" s="26" t="s">
        <v>6</v>
      </c>
      <c r="F40" s="95"/>
      <c r="G40" s="165" t="s">
        <v>167</v>
      </c>
      <c r="H40" s="25" t="s">
        <v>18</v>
      </c>
      <c r="I40" s="86" t="s">
        <v>17</v>
      </c>
      <c r="J40" s="95"/>
      <c r="K40" s="25">
        <v>1</v>
      </c>
      <c r="L40" s="54">
        <v>1</v>
      </c>
    </row>
    <row r="41" spans="1:13" s="34" customFormat="1" x14ac:dyDescent="0.35">
      <c r="A41" s="170">
        <v>3.4</v>
      </c>
      <c r="B41" s="233"/>
      <c r="C41" s="233"/>
      <c r="D41" s="234"/>
      <c r="E41" s="235"/>
      <c r="F41" s="136"/>
      <c r="G41" s="286"/>
      <c r="H41" s="287"/>
      <c r="I41" s="288"/>
      <c r="J41" s="136"/>
      <c r="K41" s="289"/>
      <c r="L41" s="264"/>
    </row>
    <row r="42" spans="1:13" s="34" customFormat="1" x14ac:dyDescent="0.35">
      <c r="A42" s="2"/>
      <c r="B42"/>
      <c r="C42"/>
      <c r="D42" s="58"/>
      <c r="E42"/>
      <c r="F42" s="18"/>
      <c r="H42" s="578" t="s">
        <v>173</v>
      </c>
      <c r="I42" s="578"/>
      <c r="J42" s="18"/>
      <c r="K42" s="228">
        <f>SUM(K33,K38,K39,K40)</f>
        <v>8</v>
      </c>
      <c r="L42" s="228">
        <f>SUM(L33,L38,L39,L40)</f>
        <v>8</v>
      </c>
    </row>
    <row r="43" spans="1:13" x14ac:dyDescent="0.35">
      <c r="D43" s="58"/>
    </row>
    <row r="44" spans="1:13" s="37" customFormat="1" ht="34.9" customHeight="1" x14ac:dyDescent="0.35">
      <c r="A44" s="31" t="s">
        <v>13</v>
      </c>
      <c r="B44" s="36"/>
      <c r="C44" s="36"/>
      <c r="D44" s="63"/>
      <c r="E44" s="36"/>
      <c r="F44" s="98"/>
      <c r="G44" s="36"/>
      <c r="H44" s="36"/>
      <c r="I44" s="36"/>
      <c r="J44" s="98"/>
      <c r="K44" s="514" t="s">
        <v>92</v>
      </c>
      <c r="L44" s="515"/>
      <c r="M44" s="18"/>
    </row>
    <row r="45" spans="1:13" s="37" customFormat="1" ht="15.65" customHeight="1" x14ac:dyDescent="0.35">
      <c r="A45" s="32" t="s">
        <v>98</v>
      </c>
      <c r="B45" s="38"/>
      <c r="C45" s="38"/>
      <c r="D45" s="64"/>
      <c r="E45" s="38"/>
      <c r="F45" s="96"/>
      <c r="G45" s="482" t="s">
        <v>136</v>
      </c>
      <c r="H45" s="576"/>
      <c r="I45" s="576"/>
      <c r="J45" s="96"/>
      <c r="K45" s="571" t="s">
        <v>136</v>
      </c>
      <c r="L45" s="572"/>
    </row>
    <row r="46" spans="1:13" s="18" customFormat="1" ht="60" customHeight="1" x14ac:dyDescent="0.35">
      <c r="A46" s="135" t="s">
        <v>1</v>
      </c>
      <c r="B46" s="14" t="s">
        <v>2</v>
      </c>
      <c r="C46" s="14" t="s">
        <v>3</v>
      </c>
      <c r="D46" s="62" t="s">
        <v>4</v>
      </c>
      <c r="E46" s="51" t="s">
        <v>5</v>
      </c>
      <c r="F46" s="95"/>
      <c r="G46" s="19" t="s">
        <v>148</v>
      </c>
      <c r="H46" s="15" t="s">
        <v>194</v>
      </c>
      <c r="I46" s="17" t="s">
        <v>248</v>
      </c>
      <c r="J46" s="95"/>
      <c r="K46" s="15" t="s">
        <v>14</v>
      </c>
      <c r="L46" s="17" t="s">
        <v>15</v>
      </c>
    </row>
    <row r="47" spans="1:13" s="47" customFormat="1" x14ac:dyDescent="0.35">
      <c r="A47" s="232">
        <v>4.0999999999999996</v>
      </c>
      <c r="B47" s="230" t="s">
        <v>157</v>
      </c>
      <c r="C47" s="230" t="s">
        <v>158</v>
      </c>
      <c r="D47" s="59">
        <v>24976</v>
      </c>
      <c r="E47" s="231" t="s">
        <v>6</v>
      </c>
      <c r="F47" s="95"/>
      <c r="G47" s="292" t="s">
        <v>168</v>
      </c>
      <c r="H47" s="293" t="s">
        <v>17</v>
      </c>
      <c r="I47" s="294" t="s">
        <v>18</v>
      </c>
      <c r="J47" s="95"/>
      <c r="K47" s="240">
        <v>0</v>
      </c>
      <c r="L47" s="241">
        <v>0</v>
      </c>
    </row>
    <row r="48" spans="1:13" x14ac:dyDescent="0.35">
      <c r="H48" s="478" t="s">
        <v>172</v>
      </c>
      <c r="I48" s="478"/>
      <c r="K48" s="250">
        <f>SUM(K42,K47)</f>
        <v>8</v>
      </c>
      <c r="L48" s="250">
        <f>SUM(L42,L47)</f>
        <v>8</v>
      </c>
    </row>
  </sheetData>
  <sheetProtection algorithmName="SHA-512" hashValue="xHZc/7p1GIH8EE61UtXif3FIuy95QXmkx/58TM192T97CcQO8weh1BaEZ2LOgbu8qhsYtjGEZQ+UFi3YiF4Wug==" saltValue="AsETqSsXqxDOK3mbxL4b/g==" spinCount="100000" sheet="1" objects="1" scenarios="1" formatCells="0" formatColumns="0" formatRows="0" sort="0"/>
  <mergeCells count="33">
    <mergeCell ref="G45:I45"/>
    <mergeCell ref="K45:L45"/>
    <mergeCell ref="K28:L28"/>
    <mergeCell ref="K36:L36"/>
    <mergeCell ref="H33:I33"/>
    <mergeCell ref="H42:I42"/>
    <mergeCell ref="A9:L9"/>
    <mergeCell ref="H25:I25"/>
    <mergeCell ref="K44:L44"/>
    <mergeCell ref="K35:L35"/>
    <mergeCell ref="K27:L27"/>
    <mergeCell ref="K17:L17"/>
    <mergeCell ref="K18:L18"/>
    <mergeCell ref="A14:L14"/>
    <mergeCell ref="A15:L15"/>
    <mergeCell ref="A12:L12"/>
    <mergeCell ref="A13:L13"/>
    <mergeCell ref="H48:I48"/>
    <mergeCell ref="A11:L11"/>
    <mergeCell ref="G3:I3"/>
    <mergeCell ref="G4:I4"/>
    <mergeCell ref="B3:E3"/>
    <mergeCell ref="B4:E4"/>
    <mergeCell ref="B5:E5"/>
    <mergeCell ref="B6:E6"/>
    <mergeCell ref="G17:I18"/>
    <mergeCell ref="G27:I28"/>
    <mergeCell ref="G35:I36"/>
    <mergeCell ref="G5:I5"/>
    <mergeCell ref="G6:I6"/>
    <mergeCell ref="A8:L8"/>
    <mergeCell ref="A10:L10"/>
    <mergeCell ref="A17:E18"/>
  </mergeCell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START HERE</vt:lpstr>
      <vt:lpstr>Required Global Test</vt:lpstr>
      <vt:lpstr>Test Patients</vt:lpstr>
      <vt:lpstr>RT 1 ePrescribing</vt:lpstr>
      <vt:lpstr>RT 2a Provider Patient Exchange</vt:lpstr>
      <vt:lpstr>RT 2b Provider Patient Exchange</vt:lpstr>
      <vt:lpstr>RT 2c Provider Patient Exchange</vt:lpstr>
      <vt:lpstr>RT 3 Patient Education</vt:lpstr>
      <vt:lpstr>RT 4a VDT</vt:lpstr>
      <vt:lpstr>RT 4b VDT</vt:lpstr>
      <vt:lpstr>RT 4c VDT</vt:lpstr>
      <vt:lpstr>RT 5 Secure Message</vt:lpstr>
      <vt:lpstr>RT 6 PGHD</vt:lpstr>
      <vt:lpstr>RT 7 Electronic Referral Loops</vt:lpstr>
      <vt:lpstr>RT 8 Receive Incorporate</vt:lpstr>
      <vt:lpstr>RT 9 Med Reconciliation</vt:lpstr>
      <vt:lpstr>RT 10 CPOE Meds</vt:lpstr>
      <vt:lpstr>RT 11 CPOE Labs</vt:lpstr>
      <vt:lpstr>RT 12 CPOE Rads</vt:lpstr>
      <vt:lpstr>RT 13 Query PDMP</vt:lpstr>
      <vt:lpstr>RT14 Verify Opioid Plan</vt:lpstr>
      <vt:lpstr>RT15 Receive &amp; Reconcile</vt:lpstr>
    </vt:vector>
  </TitlesOfParts>
  <Company>Clinovations Government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Kemper</dc:creator>
  <cp:lastModifiedBy>Roxanne Johanning</cp:lastModifiedBy>
  <cp:lastPrinted>2016-08-15T14:39:17Z</cp:lastPrinted>
  <dcterms:created xsi:type="dcterms:W3CDTF">2016-01-11T04:32:52Z</dcterms:created>
  <dcterms:modified xsi:type="dcterms:W3CDTF">2019-04-25T14:24:33Z</dcterms:modified>
</cp:coreProperties>
</file>